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255" yWindow="60" windowWidth="19725" windowHeight="7620" tabRatio="817"/>
  </bookViews>
  <sheets>
    <sheet name="Parking Garage Summary" sheetId="184" r:id="rId1"/>
    <sheet name="Sheet2" sheetId="194" r:id="rId2"/>
  </sheets>
  <definedNames>
    <definedName name="Area">#REF!</definedName>
    <definedName name="CSAFIMU">#REF!</definedName>
    <definedName name="CSALaborTL">#REF!</definedName>
    <definedName name="CSALabRat">#REF!</definedName>
    <definedName name="CSAMatTL">#REF!</definedName>
    <definedName name="CSAMatup">#REF!</definedName>
    <definedName name="CSAOHP">#REF!</definedName>
    <definedName name="CSAPA">#REF!</definedName>
    <definedName name="CWME">0.2</definedName>
    <definedName name="Div">#REF!</definedName>
    <definedName name="ELECFIMU">#REF!</definedName>
    <definedName name="ElecLabRat">#REF!</definedName>
    <definedName name="ElecMatUp">#REF!</definedName>
    <definedName name="ELECOHP">#REF!</definedName>
    <definedName name="ElecPA">#REF!</definedName>
    <definedName name="EstDate" localSheetId="0">'Parking Garage Summary'!$C$6</definedName>
    <definedName name="EstDate">#REF!</definedName>
    <definedName name="ICFIMU">#REF!</definedName>
    <definedName name="ICLabRat">#REF!</definedName>
    <definedName name="ICMatup">#REF!</definedName>
    <definedName name="ICOHP">#REF!</definedName>
    <definedName name="ICPA">#REF!</definedName>
    <definedName name="ICProLabRat">#REF!</definedName>
    <definedName name="ITFIMU">#REF!</definedName>
    <definedName name="ITLabRat">#REF!</definedName>
    <definedName name="ITMatup">#REF!</definedName>
    <definedName name="ITOHP">#REF!</definedName>
    <definedName name="ITPA">#REF!</definedName>
    <definedName name="LSSFIMU">#REF!</definedName>
    <definedName name="LSSLabRat">#REF!</definedName>
    <definedName name="LSSMatUp">#REF!</definedName>
    <definedName name="LSSOHP">#REF!</definedName>
    <definedName name="LSSPA">#REF!</definedName>
    <definedName name="LSSProLabRat">#REF!</definedName>
    <definedName name="Masterformat">#REF!</definedName>
    <definedName name="MasterFormatCode">#REF!</definedName>
    <definedName name="MechFIMU">#REF!</definedName>
    <definedName name="MechLabRat">#REF!</definedName>
    <definedName name="MechMatup">#REF!</definedName>
    <definedName name="MechOHP">#REF!</definedName>
    <definedName name="MechPA">#REF!</definedName>
    <definedName name="_xlnm.Print_Area" localSheetId="0">'Parking Garage Summary'!$B$1:$F$29</definedName>
    <definedName name="ProcessFIMU">#REF!</definedName>
    <definedName name="ProcessLabRat">#REF!</definedName>
    <definedName name="ProcessOHP">#REF!</definedName>
    <definedName name="ProcessPA">#REF!</definedName>
    <definedName name="Project" localSheetId="0">'Parking Garage Summary'!$C$5</definedName>
    <definedName name="Project">#REF!</definedName>
    <definedName name="Revision" localSheetId="0">'Parking Garage Summary'!$C$7</definedName>
    <definedName name="Revision">#REF!</definedName>
    <definedName name="SalesTax">#REF!</definedName>
    <definedName name="SystemType">#REF!</definedName>
  </definedNames>
  <calcPr calcId="145621" calcMode="autoNoTable" iterate="1" iterateCount="15" iterateDelta="0.01"/>
</workbook>
</file>

<file path=xl/calcChain.xml><?xml version="1.0" encoding="utf-8"?>
<calcChain xmlns="http://schemas.openxmlformats.org/spreadsheetml/2006/main">
  <c r="D24" i="184" l="1"/>
  <c r="D21" i="184" l="1"/>
  <c r="D26" i="184" s="1"/>
  <c r="F21" i="184"/>
  <c r="F24" i="184"/>
  <c r="M20" i="184" l="1"/>
  <c r="M19" i="184"/>
  <c r="M18" i="184"/>
  <c r="M17" i="184"/>
  <c r="M16" i="184"/>
  <c r="H16" i="184"/>
  <c r="M15" i="184"/>
  <c r="H15" i="184"/>
  <c r="M14" i="184"/>
  <c r="H14" i="184"/>
  <c r="M23" i="184"/>
  <c r="M26" i="184"/>
</calcChain>
</file>

<file path=xl/sharedStrings.xml><?xml version="1.0" encoding="utf-8"?>
<sst xmlns="http://schemas.openxmlformats.org/spreadsheetml/2006/main" count="35" uniqueCount="34">
  <si>
    <t>TOTAL PROJECT COST</t>
  </si>
  <si>
    <t>Check</t>
  </si>
  <si>
    <t>Delta</t>
  </si>
  <si>
    <t>Rev 0 - Rev 1</t>
  </si>
  <si>
    <t>Description</t>
  </si>
  <si>
    <t>Project Information</t>
  </si>
  <si>
    <t>GC FEE SUB-TOTAL</t>
  </si>
  <si>
    <t>Lighting</t>
  </si>
  <si>
    <t>Rev 0</t>
  </si>
  <si>
    <t>TOTAL</t>
  </si>
  <si>
    <t>Cap + Exp</t>
  </si>
  <si>
    <t xml:space="preserve"> $/GSF</t>
  </si>
  <si>
    <t>Signage</t>
  </si>
  <si>
    <t>Paint</t>
  </si>
  <si>
    <t>Scope Ref</t>
  </si>
  <si>
    <t>Capital &amp; Expense</t>
  </si>
  <si>
    <t>Deck Maintenance</t>
  </si>
  <si>
    <t xml:space="preserve">Ceiling </t>
  </si>
  <si>
    <t>PARKING GARAGE SCOPE ITEMS</t>
  </si>
  <si>
    <t>PARKING GARAGE COST OF WORK SUB-TOTAL</t>
  </si>
  <si>
    <t>Comments</t>
  </si>
  <si>
    <t>Name of Bidding Contractor:</t>
  </si>
  <si>
    <t>Not Used</t>
  </si>
  <si>
    <t>Items Included</t>
  </si>
  <si>
    <t>Parking Garage Bid Breakout
Est.</t>
  </si>
  <si>
    <t>GC General Conditions and Jobsite Management Costs</t>
  </si>
  <si>
    <t>Trailer for jobsite</t>
  </si>
  <si>
    <t>-Part of ABI #11 - Parking Garage.</t>
  </si>
  <si>
    <t>Touch up paint and new striping for parking stalls and ADA identification (Part of ABI #11 - Parking Garage)</t>
  </si>
  <si>
    <t>-Removal and reinstallation of existing insulation and ceiling.  Replace with new ceiling.                                                                                       -Part of ABI #11 - Parking Garage.</t>
  </si>
  <si>
    <t>-Replace existng lights  (ABI #5 + #5a).</t>
  </si>
  <si>
    <t>-Regrading deck, roughing up the concrete and sealing the deck (Part of ABI #11 - Parking Garage).                                                              -ADA ramps to lobby at 1st and 2nd floors.</t>
  </si>
  <si>
    <t>DETAILED COST BREAKDOWN - PARKING GARAGE</t>
  </si>
  <si>
    <t>APPENDIX 5.04b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</si>
</sst>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_(&quot;$&quot;* #,##0_);_(&quot;$&quot;* \(#,##0\);_(&quot;$&quot;* &quot;-&quot;??_);_(@_)"/>
    <numFmt numFmtId="166" formatCode="_(* #,##0_);_(* \(#,##0\);_(* &quot;-&quot;??_);_(@_)"/>
    <numFmt numFmtId="167" formatCode="0.0"/>
    <numFmt numFmtId="168" formatCode="mm/dd/yy"/>
    <numFmt numFmtId="169" formatCode="#,##0\ &quot;F&quot;;[Red]\-#,##0\ &quot;F&quot;"/>
    <numFmt numFmtId="170" formatCode="#,##0.00\ &quot;F&quot;;[Red]\-#,##0.00\ &quot;F&quot;"/>
    <numFmt numFmtId="171" formatCode="0.00_)"/>
    <numFmt numFmtId="172" formatCode="&quot;$&quot;#,##0.0"/>
    <numFmt numFmtId="173" formatCode="0.00_);[Red]\(0.00\)"/>
    <numFmt numFmtId="174" formatCode="_-&quot;£&quot;* #,##0_-;\-&quot;£&quot;* #,##0_-;_-&quot;£&quot;* &quot;-&quot;_-;_-@_-"/>
    <numFmt numFmtId="175" formatCode="[$€]#,##0.00_);[Red]\([$€]#,##0.00\)"/>
    <numFmt numFmtId="176" formatCode="0.0_);[Red]\(0.0\)"/>
    <numFmt numFmtId="177" formatCode="#,##0&quot; F&quot;_);\(#,##0&quot; F&quot;\)"/>
    <numFmt numFmtId="178" formatCode="#,##0,"/>
    <numFmt numFmtId="179" formatCode="0.0,,&quot;M&quot;"/>
    <numFmt numFmtId="180" formatCode="0.0,&quot;K&quot;"/>
    <numFmt numFmtId="181" formatCode="#,##0.0,,"/>
    <numFmt numFmtId="182" formatCode="&quot;$&quot;#,##0\ ;\(&quot;$&quot;#,##0\)"/>
    <numFmt numFmtId="183" formatCode="_([$$-409]* #,##0_);_([$$-409]* \(#,##0\);_([$$-409]* &quot;-&quot;_);_(@_)"/>
  </numFmts>
  <fonts count="69">
    <font>
      <sz val="10"/>
      <name val="Times New Roman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2"/>
      <name val="Times New Roman"/>
      <family val="1"/>
    </font>
    <font>
      <b/>
      <sz val="10"/>
      <color indexed="9"/>
      <name val="Arial"/>
      <family val="2"/>
    </font>
    <font>
      <b/>
      <i/>
      <sz val="14"/>
      <color indexed="9"/>
      <name val="Arial"/>
      <family val="2"/>
    </font>
    <font>
      <b/>
      <i/>
      <sz val="16"/>
      <color indexed="9"/>
      <name val="Arial"/>
      <family val="2"/>
    </font>
    <font>
      <sz val="10"/>
      <name val="Helv"/>
      <family val="2"/>
    </font>
    <font>
      <sz val="11"/>
      <name val="–¾’©"/>
      <family val="2"/>
      <charset val="128"/>
    </font>
    <font>
      <sz val="10"/>
      <name val="MS Sans Serif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2"/>
      <color indexed="9"/>
      <name val="Arial"/>
      <family val="2"/>
    </font>
    <font>
      <sz val="10"/>
      <name val="Times New Roman"/>
      <family val="1"/>
    </font>
    <font>
      <sz val="12"/>
      <name val="Osaka"/>
      <family val="2"/>
      <charset val="128"/>
    </font>
    <font>
      <sz val="12"/>
      <name val="¹ÙÅÁÃ¼"/>
      <family val="2"/>
      <charset val="129"/>
    </font>
    <font>
      <sz val="8"/>
      <name val="Times New Roman"/>
      <family val="1"/>
    </font>
    <font>
      <b/>
      <sz val="11"/>
      <color indexed="18"/>
      <name val="Times New Roman"/>
      <family val="1"/>
    </font>
    <font>
      <sz val="12"/>
      <name val="±¼¸²Ã¼"/>
      <family val="2"/>
      <charset val="129"/>
    </font>
    <font>
      <sz val="12"/>
      <name val="MS Sans Serif"/>
      <family val="2"/>
    </font>
    <font>
      <sz val="10"/>
      <name val="MS Serif"/>
      <family val="1"/>
    </font>
    <font>
      <sz val="10"/>
      <name val="TMS RMN"/>
      <family val="1"/>
    </font>
    <font>
      <sz val="10"/>
      <color indexed="16"/>
      <name val="MS Serif"/>
      <family val="1"/>
    </font>
    <font>
      <b/>
      <sz val="8"/>
      <name val="MS Sans Serif"/>
      <family val="2"/>
    </font>
    <font>
      <sz val="10"/>
      <color indexed="14"/>
      <name val="Arial"/>
      <family val="2"/>
    </font>
    <font>
      <b/>
      <sz val="8.5"/>
      <name val="MS Sans Serif"/>
      <family val="2"/>
    </font>
    <font>
      <b/>
      <sz val="10"/>
      <name val="MS Sans Serif"/>
      <family val="2"/>
    </font>
    <font>
      <sz val="8"/>
      <name val="Wingdings"/>
      <charset val="2"/>
    </font>
    <font>
      <b/>
      <sz val="8.25"/>
      <name val="Helv"/>
      <family val="2"/>
    </font>
    <font>
      <sz val="8"/>
      <name val="MS Sans Serif"/>
      <family val="2"/>
    </font>
    <font>
      <b/>
      <sz val="8"/>
      <color indexed="8"/>
      <name val="Helv"/>
      <family val="2"/>
    </font>
    <font>
      <b/>
      <sz val="8"/>
      <name val="Times New Roman"/>
      <family val="1"/>
    </font>
    <font>
      <sz val="12"/>
      <name val="宋体"/>
      <charset val="134"/>
    </font>
    <font>
      <sz val="10"/>
      <name val="MS Sans Serif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color indexed="9"/>
      <name val="Arial"/>
      <family val="2"/>
    </font>
    <font>
      <sz val="10"/>
      <color indexed="63"/>
      <name val="Futura Medium"/>
      <family val="2"/>
    </font>
    <font>
      <sz val="10"/>
      <color indexed="9"/>
      <name val="Futura Medium"/>
      <family val="2"/>
    </font>
    <font>
      <sz val="10"/>
      <color indexed="20"/>
      <name val="Futura Medium"/>
      <family val="2"/>
    </font>
    <font>
      <b/>
      <sz val="10"/>
      <color indexed="52"/>
      <name val="Futura Medium"/>
      <family val="2"/>
    </font>
    <font>
      <b/>
      <sz val="10"/>
      <color indexed="9"/>
      <name val="Futura Medium"/>
      <family val="2"/>
    </font>
    <font>
      <i/>
      <sz val="10"/>
      <color indexed="23"/>
      <name val="Futura Medium"/>
      <family val="2"/>
    </font>
    <font>
      <sz val="10"/>
      <color indexed="17"/>
      <name val="Futura Medium"/>
      <family val="2"/>
    </font>
    <font>
      <b/>
      <sz val="15"/>
      <color indexed="62"/>
      <name val="Futura Medium"/>
      <family val="2"/>
    </font>
    <font>
      <b/>
      <sz val="13"/>
      <color indexed="62"/>
      <name val="Futura Medium"/>
      <family val="2"/>
    </font>
    <font>
      <b/>
      <sz val="11"/>
      <color indexed="62"/>
      <name val="Futura Medium"/>
      <family val="2"/>
    </font>
    <font>
      <sz val="10"/>
      <color indexed="62"/>
      <name val="Futura Medium"/>
      <family val="2"/>
    </font>
    <font>
      <sz val="10"/>
      <color indexed="52"/>
      <name val="Futura Medium"/>
      <family val="2"/>
    </font>
    <font>
      <sz val="10"/>
      <color indexed="60"/>
      <name val="Futura Medium"/>
      <family val="2"/>
    </font>
    <font>
      <b/>
      <sz val="10"/>
      <color indexed="63"/>
      <name val="Futura Medium"/>
      <family val="2"/>
    </font>
    <font>
      <b/>
      <sz val="18"/>
      <color indexed="62"/>
      <name val="Cambria"/>
      <family val="2"/>
    </font>
    <font>
      <sz val="10"/>
      <color indexed="53"/>
      <name val="Futura Medium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0"/>
      <name val="Times New Roman"/>
      <family val="1"/>
    </font>
    <font>
      <sz val="16"/>
      <name val="Arial"/>
      <family val="2"/>
    </font>
    <font>
      <b/>
      <sz val="2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10"/>
      </patternFill>
    </fill>
    <fill>
      <patternFill patternType="solid">
        <fgColor indexed="8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14"/>
      </patternFill>
    </fill>
    <fill>
      <patternFill patternType="solid">
        <fgColor indexed="49"/>
      </patternFill>
    </fill>
    <fill>
      <patternFill patternType="solid">
        <fgColor indexed="16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8"/>
        <bgColor indexed="6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darkVertical"/>
    </fill>
    <fill>
      <patternFill patternType="darkGray">
        <fgColor indexed="15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4">
    <xf numFmtId="0" fontId="0" fillId="0" borderId="0"/>
    <xf numFmtId="0" fontId="2" fillId="0" borderId="0"/>
    <xf numFmtId="0" fontId="2" fillId="0" borderId="0"/>
    <xf numFmtId="0" fontId="18" fillId="0" borderId="0"/>
    <xf numFmtId="6" fontId="44" fillId="0" borderId="0" applyFont="0" applyFill="0" applyBorder="0" applyAlignment="0" applyProtection="0"/>
    <xf numFmtId="0" fontId="18" fillId="0" borderId="0"/>
    <xf numFmtId="6" fontId="44" fillId="0" borderId="0" applyFont="0" applyFill="0" applyBorder="0" applyAlignment="0" applyProtection="0"/>
    <xf numFmtId="0" fontId="18" fillId="0" borderId="0"/>
    <xf numFmtId="0" fontId="2" fillId="0" borderId="0"/>
    <xf numFmtId="174" fontId="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6" fontId="20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20" fillId="0" borderId="0"/>
    <xf numFmtId="0" fontId="25" fillId="0" borderId="0"/>
    <xf numFmtId="9" fontId="26" fillId="0" borderId="0" applyFon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2" borderId="0" applyNumberFormat="0" applyBorder="0" applyAlignment="0" applyProtection="0"/>
    <xf numFmtId="0" fontId="48" fillId="6" borderId="0" applyNumberFormat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7" borderId="0" applyNumberFormat="0" applyBorder="0" applyAlignment="0" applyProtection="0"/>
    <xf numFmtId="0" fontId="48" fillId="2" borderId="0" applyNumberFormat="0" applyBorder="0" applyAlignment="0" applyProtection="0"/>
    <xf numFmtId="0" fontId="48" fillId="6" borderId="0" applyNumberFormat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8" borderId="0" applyNumberFormat="0" applyBorder="0" applyAlignment="0" applyProtection="0"/>
    <xf numFmtId="0" fontId="49" fillId="2" borderId="0" applyNumberFormat="0" applyBorder="0" applyAlignment="0" applyProtection="0"/>
    <xf numFmtId="0" fontId="49" fillId="6" borderId="0" applyNumberFormat="0" applyBorder="0" applyAlignment="0" applyProtection="0"/>
    <xf numFmtId="0" fontId="49" fillId="9" borderId="0" applyNumberFormat="0" applyBorder="0" applyAlignment="0" applyProtection="0"/>
    <xf numFmtId="0" fontId="49" fillId="3" borderId="0" applyNumberFormat="0" applyBorder="0" applyAlignment="0" applyProtection="0"/>
    <xf numFmtId="0" fontId="49" fillId="10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1" borderId="0" applyNumberFormat="0" applyBorder="0" applyAlignment="0" applyProtection="0"/>
    <xf numFmtId="0" fontId="5" fillId="0" borderId="0" applyNumberFormat="0" applyAlignment="0"/>
    <xf numFmtId="22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50" fillId="12" borderId="0" applyNumberFormat="0" applyBorder="0" applyAlignment="0" applyProtection="0"/>
    <xf numFmtId="0" fontId="15" fillId="13" borderId="0" applyNumberFormat="0" applyBorder="0" applyAlignment="0"/>
    <xf numFmtId="0" fontId="28" fillId="0" borderId="0"/>
    <xf numFmtId="0" fontId="29" fillId="0" borderId="0"/>
    <xf numFmtId="0" fontId="9" fillId="0" borderId="0" applyFill="0" applyBorder="0" applyAlignment="0"/>
    <xf numFmtId="0" fontId="9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0" fontId="9" fillId="0" borderId="0" applyFill="0" applyBorder="0" applyAlignment="0"/>
    <xf numFmtId="0" fontId="8" fillId="0" borderId="0" applyFill="0" applyBorder="0" applyAlignment="0"/>
    <xf numFmtId="0" fontId="9" fillId="0" borderId="0" applyFill="0" applyBorder="0" applyAlignment="0"/>
    <xf numFmtId="0" fontId="51" fillId="14" borderId="1" applyNumberFormat="0" applyAlignment="0" applyProtection="0"/>
    <xf numFmtId="38" fontId="30" fillId="0" borderId="0" applyFill="0">
      <protection locked="0"/>
    </xf>
    <xf numFmtId="0" fontId="52" fillId="7" borderId="2" applyNumberFormat="0" applyAlignment="0" applyProtection="0"/>
    <xf numFmtId="43" fontId="1" fillId="0" borderId="0" applyFont="0" applyFill="0" applyBorder="0" applyAlignment="0" applyProtection="0"/>
    <xf numFmtId="0" fontId="8" fillId="0" borderId="0" applyFont="0" applyFill="0" applyBorder="0" applyAlignment="0" applyProtection="0"/>
    <xf numFmtId="43" fontId="66" fillId="0" borderId="0" applyFont="0" applyFill="0" applyBorder="0" applyAlignment="0" applyProtection="0"/>
    <xf numFmtId="0" fontId="3" fillId="0" borderId="3" applyProtection="0">
      <alignment horizontal="center" vertical="top" wrapText="1"/>
      <protection hidden="1"/>
    </xf>
    <xf numFmtId="0" fontId="31" fillId="0" borderId="0" applyNumberFormat="0" applyAlignment="0">
      <alignment horizontal="left"/>
    </xf>
    <xf numFmtId="44" fontId="1" fillId="0" borderId="0" applyFont="0" applyFill="0" applyBorder="0" applyAlignment="0" applyProtection="0"/>
    <xf numFmtId="0" fontId="8" fillId="0" borderId="0" applyFont="0" applyFill="0" applyBorder="0" applyAlignment="0" applyProtection="0"/>
    <xf numFmtId="44" fontId="66" fillId="0" borderId="0" applyFont="0" applyFill="0" applyBorder="0" applyAlignment="0" applyProtection="0"/>
    <xf numFmtId="0" fontId="8" fillId="15" borderId="0" applyFont="0" applyBorder="0"/>
    <xf numFmtId="0" fontId="32" fillId="0" borderId="0" applyNumberFormat="0" applyAlignment="0" applyProtection="0"/>
    <xf numFmtId="14" fontId="9" fillId="0" borderId="0" applyFill="0" applyBorder="0" applyAlignment="0"/>
    <xf numFmtId="180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0" fontId="7" fillId="0" borderId="0" applyFill="0" applyBorder="0" applyAlignment="0"/>
    <xf numFmtId="0" fontId="7" fillId="0" borderId="0" applyFill="0" applyBorder="0" applyAlignment="0"/>
    <xf numFmtId="0" fontId="7" fillId="0" borderId="0" applyFill="0" applyBorder="0" applyAlignment="0"/>
    <xf numFmtId="0" fontId="8" fillId="0" borderId="0" applyFill="0" applyBorder="0" applyAlignment="0"/>
    <xf numFmtId="0" fontId="7" fillId="0" borderId="0" applyFill="0" applyBorder="0" applyAlignment="0"/>
    <xf numFmtId="0" fontId="33" fillId="0" borderId="0" applyNumberFormat="0" applyAlignment="0">
      <alignment horizontal="left"/>
    </xf>
    <xf numFmtId="0" fontId="24" fillId="0" borderId="3" applyProtection="0"/>
    <xf numFmtId="175" fontId="2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8" fillId="0" borderId="0" applyNumberFormat="0" applyFont="0" applyFill="0" applyBorder="0" applyAlignment="0"/>
    <xf numFmtId="9" fontId="19" fillId="0" borderId="0" applyFont="0" applyFill="0" applyBorder="0" applyAlignment="0" applyProtection="0"/>
    <xf numFmtId="0" fontId="54" fillId="10" borderId="0" applyNumberFormat="0" applyBorder="0" applyAlignment="0" applyProtection="0"/>
    <xf numFmtId="38" fontId="5" fillId="15" borderId="0" applyNumberFormat="0" applyBorder="0" applyAlignment="0" applyProtection="0"/>
    <xf numFmtId="0" fontId="10" fillId="0" borderId="4" applyNumberFormat="0" applyAlignment="0" applyProtection="0">
      <alignment horizontal="left" vertical="center"/>
    </xf>
    <xf numFmtId="0" fontId="10" fillId="0" borderId="5">
      <alignment horizontal="left" vertical="center"/>
    </xf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34" fillId="0" borderId="9">
      <alignment horizontal="center"/>
    </xf>
    <xf numFmtId="0" fontId="34" fillId="0" borderId="0">
      <alignment horizontal="center"/>
    </xf>
    <xf numFmtId="0" fontId="58" fillId="6" borderId="1" applyNumberFormat="0" applyAlignment="0" applyProtection="0"/>
    <xf numFmtId="10" fontId="5" fillId="16" borderId="3" applyNumberFormat="0" applyBorder="0" applyAlignment="0" applyProtection="0"/>
    <xf numFmtId="0" fontId="35" fillId="0" borderId="0" applyFill="0" applyBorder="0" applyAlignment="0"/>
    <xf numFmtId="0" fontId="35" fillId="0" borderId="0" applyFill="0" applyBorder="0" applyAlignment="0"/>
    <xf numFmtId="0" fontId="35" fillId="0" borderId="0" applyFill="0" applyBorder="0" applyAlignment="0"/>
    <xf numFmtId="0" fontId="8" fillId="0" borderId="0" applyFill="0" applyBorder="0" applyAlignment="0"/>
    <xf numFmtId="0" fontId="35" fillId="0" borderId="0" applyFill="0" applyBorder="0" applyAlignment="0"/>
    <xf numFmtId="0" fontId="59" fillId="0" borderId="10" applyNumberFormat="0" applyFill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181" fontId="8" fillId="0" borderId="0">
      <alignment horizontal="right"/>
    </xf>
    <xf numFmtId="169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60" fillId="17" borderId="0" applyNumberFormat="0" applyBorder="0" applyAlignment="0" applyProtection="0"/>
    <xf numFmtId="37" fontId="21" fillId="0" borderId="0"/>
    <xf numFmtId="171" fontId="22" fillId="0" borderId="0"/>
    <xf numFmtId="0" fontId="14" fillId="0" borderId="0"/>
    <xf numFmtId="0" fontId="4" fillId="18" borderId="11" applyNumberFormat="0" applyFont="0" applyAlignment="0" applyProtection="0"/>
    <xf numFmtId="38" fontId="36" fillId="0" borderId="12" applyFont="0" applyFill="0" applyBorder="0" applyAlignment="0">
      <alignment horizontal="center"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61" fillId="14" borderId="13" applyNumberFormat="0" applyAlignment="0" applyProtection="0"/>
    <xf numFmtId="14" fontId="27" fillId="0" borderId="0">
      <alignment horizontal="center" wrapText="1"/>
      <protection locked="0"/>
    </xf>
    <xf numFmtId="9" fontId="1" fillId="0" borderId="0" applyFont="0" applyFill="0" applyBorder="0" applyAlignment="0" applyProtection="0"/>
    <xf numFmtId="0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0" fontId="6" fillId="0" borderId="0" applyFill="0" applyBorder="0" applyAlignment="0"/>
    <xf numFmtId="0" fontId="6" fillId="0" borderId="0" applyFill="0" applyBorder="0" applyAlignment="0"/>
    <xf numFmtId="0" fontId="6" fillId="0" borderId="0" applyFill="0" applyBorder="0" applyAlignment="0"/>
    <xf numFmtId="0" fontId="8" fillId="0" borderId="0" applyFill="0" applyBorder="0" applyAlignment="0"/>
    <xf numFmtId="0" fontId="6" fillId="0" borderId="0" applyFill="0" applyBorder="0" applyAlignment="0"/>
    <xf numFmtId="172" fontId="8" fillId="0" borderId="0"/>
    <xf numFmtId="0" fontId="20" fillId="0" borderId="0" applyNumberFormat="0" applyFont="0" applyFill="0" applyBorder="0" applyAlignment="0" applyProtection="0">
      <alignment horizontal="left"/>
    </xf>
    <xf numFmtId="0" fontId="37" fillId="0" borderId="9">
      <alignment horizontal="center"/>
    </xf>
    <xf numFmtId="0" fontId="38" fillId="19" borderId="0" applyNumberFormat="0" applyFont="0" applyBorder="0" applyAlignment="0">
      <alignment horizontal="center"/>
    </xf>
    <xf numFmtId="164" fontId="8" fillId="0" borderId="0" applyNumberFormat="0" applyFill="0" applyBorder="0" applyAlignment="0" applyProtection="0">
      <alignment horizontal="left"/>
    </xf>
    <xf numFmtId="0" fontId="24" fillId="0" borderId="3" applyNumberFormat="0" applyAlignment="0"/>
    <xf numFmtId="0" fontId="39" fillId="20" borderId="14"/>
    <xf numFmtId="0" fontId="38" fillId="1" borderId="5" applyNumberFormat="0" applyFont="0" applyAlignment="0">
      <alignment horizontal="center"/>
    </xf>
    <xf numFmtId="0" fontId="40" fillId="0" borderId="0" applyNumberFormat="0" applyFill="0" applyBorder="0" applyAlignment="0">
      <alignment horizontal="center"/>
    </xf>
    <xf numFmtId="170" fontId="20" fillId="0" borderId="0">
      <alignment horizontal="center"/>
    </xf>
    <xf numFmtId="0" fontId="18" fillId="0" borderId="0"/>
    <xf numFmtId="40" fontId="41" fillId="0" borderId="0" applyBorder="0">
      <alignment horizontal="right"/>
    </xf>
    <xf numFmtId="0" fontId="42" fillId="0" borderId="0"/>
    <xf numFmtId="49" fontId="9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178" fontId="8" fillId="0" borderId="0">
      <alignment horizontal="right"/>
    </xf>
    <xf numFmtId="0" fontId="62" fillId="0" borderId="0" applyNumberFormat="0" applyFill="0" applyBorder="0" applyAlignment="0" applyProtection="0"/>
    <xf numFmtId="0" fontId="61" fillId="0" borderId="15" applyNumberFormat="0" applyFill="0" applyAlignment="0" applyProtection="0"/>
    <xf numFmtId="9" fontId="7" fillId="0" borderId="0" applyFill="0" applyBorder="0" applyAlignment="0" applyProtection="0"/>
    <xf numFmtId="0" fontId="63" fillId="0" borderId="0" applyNumberFormat="0" applyFill="0" applyBorder="0" applyAlignment="0" applyProtection="0"/>
    <xf numFmtId="1" fontId="24" fillId="21" borderId="16" applyNumberFormat="0" applyBorder="0" applyAlignment="0"/>
    <xf numFmtId="0" fontId="43" fillId="0" borderId="0"/>
  </cellStyleXfs>
  <cellXfs count="87">
    <xf numFmtId="0" fontId="0" fillId="0" borderId="0" xfId="0"/>
    <xf numFmtId="0" fontId="11" fillId="0" borderId="0" xfId="115" applyFont="1" applyAlignment="1">
      <alignment vertical="center"/>
    </xf>
    <xf numFmtId="0" fontId="11" fillId="0" borderId="18" xfId="115" applyFont="1" applyBorder="1" applyAlignment="1">
      <alignment vertical="center"/>
    </xf>
    <xf numFmtId="0" fontId="11" fillId="0" borderId="0" xfId="115" applyFont="1" applyBorder="1" applyAlignment="1">
      <alignment vertical="center"/>
    </xf>
    <xf numFmtId="0" fontId="11" fillId="0" borderId="19" xfId="115" applyFont="1" applyBorder="1" applyAlignment="1">
      <alignment vertical="center"/>
    </xf>
    <xf numFmtId="0" fontId="10" fillId="0" borderId="18" xfId="115" applyFont="1" applyBorder="1" applyAlignment="1">
      <alignment horizontal="right" vertical="center"/>
    </xf>
    <xf numFmtId="0" fontId="10" fillId="0" borderId="0" xfId="115" applyFont="1" applyBorder="1" applyAlignment="1">
      <alignment horizontal="right" vertical="center"/>
    </xf>
    <xf numFmtId="0" fontId="11" fillId="0" borderId="20" xfId="115" applyFont="1" applyBorder="1" applyAlignment="1">
      <alignment vertical="center"/>
    </xf>
    <xf numFmtId="0" fontId="11" fillId="0" borderId="9" xfId="115" applyFont="1" applyBorder="1" applyAlignment="1">
      <alignment vertical="center"/>
    </xf>
    <xf numFmtId="0" fontId="11" fillId="0" borderId="22" xfId="115" applyFont="1" applyBorder="1" applyAlignment="1">
      <alignment vertical="center"/>
    </xf>
    <xf numFmtId="0" fontId="13" fillId="21" borderId="3" xfId="115" applyFont="1" applyFill="1" applyBorder="1" applyAlignment="1">
      <alignment horizontal="center" vertical="center"/>
    </xf>
    <xf numFmtId="0" fontId="10" fillId="0" borderId="0" xfId="115" applyFont="1" applyAlignment="1">
      <alignment vertical="center"/>
    </xf>
    <xf numFmtId="166" fontId="11" fillId="0" borderId="25" xfId="65" applyNumberFormat="1" applyFont="1" applyBorder="1" applyAlignment="1">
      <alignment vertical="center"/>
    </xf>
    <xf numFmtId="44" fontId="11" fillId="0" borderId="25" xfId="70" applyNumberFormat="1" applyFont="1" applyBorder="1" applyAlignment="1">
      <alignment vertical="center"/>
    </xf>
    <xf numFmtId="0" fontId="12" fillId="23" borderId="3" xfId="115" applyFont="1" applyFill="1" applyBorder="1" applyAlignment="1">
      <alignment horizontal="center" vertical="center" wrapText="1"/>
    </xf>
    <xf numFmtId="0" fontId="12" fillId="23" borderId="3" xfId="115" applyFont="1" applyFill="1" applyBorder="1" applyAlignment="1">
      <alignment horizontal="center" vertical="center"/>
    </xf>
    <xf numFmtId="166" fontId="10" fillId="0" borderId="26" xfId="65" applyNumberFormat="1" applyFont="1" applyFill="1" applyBorder="1" applyAlignment="1">
      <alignment vertical="center"/>
    </xf>
    <xf numFmtId="44" fontId="11" fillId="0" borderId="27" xfId="70" applyFont="1" applyBorder="1" applyAlignment="1">
      <alignment vertical="center"/>
    </xf>
    <xf numFmtId="166" fontId="10" fillId="0" borderId="27" xfId="65" applyNumberFormat="1" applyFont="1" applyFill="1" applyBorder="1" applyAlignment="1">
      <alignment vertical="center"/>
    </xf>
    <xf numFmtId="166" fontId="12" fillId="23" borderId="3" xfId="65" applyNumberFormat="1" applyFont="1" applyFill="1" applyBorder="1" applyAlignment="1">
      <alignment vertical="center"/>
    </xf>
    <xf numFmtId="44" fontId="12" fillId="23" borderId="3" xfId="70" applyFont="1" applyFill="1" applyBorder="1" applyAlignment="1">
      <alignment vertical="center"/>
    </xf>
    <xf numFmtId="0" fontId="23" fillId="0" borderId="0" xfId="115" applyFont="1" applyAlignment="1">
      <alignment vertical="center"/>
    </xf>
    <xf numFmtId="165" fontId="11" fillId="0" borderId="0" xfId="70" applyNumberFormat="1" applyFont="1" applyAlignment="1">
      <alignment vertical="center"/>
    </xf>
    <xf numFmtId="0" fontId="11" fillId="22" borderId="0" xfId="115" applyFont="1" applyFill="1" applyAlignment="1">
      <alignment vertical="center"/>
    </xf>
    <xf numFmtId="0" fontId="11" fillId="15" borderId="28" xfId="115" applyFont="1" applyFill="1" applyBorder="1" applyAlignment="1">
      <alignment vertical="center"/>
    </xf>
    <xf numFmtId="0" fontId="45" fillId="15" borderId="5" xfId="115" applyFont="1" applyFill="1" applyBorder="1" applyAlignment="1">
      <alignment horizontal="center" vertical="center"/>
    </xf>
    <xf numFmtId="0" fontId="11" fillId="15" borderId="24" xfId="115" applyFont="1" applyFill="1" applyBorder="1" applyAlignment="1">
      <alignment vertical="center"/>
    </xf>
    <xf numFmtId="166" fontId="11" fillId="0" borderId="0" xfId="115" applyNumberFormat="1" applyFont="1" applyAlignment="1">
      <alignment vertical="center"/>
    </xf>
    <xf numFmtId="166" fontId="64" fillId="24" borderId="3" xfId="65" applyNumberFormat="1" applyFont="1" applyFill="1" applyBorder="1" applyAlignment="1">
      <alignment vertical="center"/>
    </xf>
    <xf numFmtId="44" fontId="64" fillId="24" borderId="3" xfId="70" applyFont="1" applyFill="1" applyBorder="1" applyAlignment="1">
      <alignment vertical="center"/>
    </xf>
    <xf numFmtId="0" fontId="46" fillId="0" borderId="0" xfId="115" applyFont="1" applyAlignment="1">
      <alignment vertical="center"/>
    </xf>
    <xf numFmtId="49" fontId="64" fillId="23" borderId="3" xfId="115" applyNumberFormat="1" applyFont="1" applyFill="1" applyBorder="1" applyAlignment="1">
      <alignment horizontal="right" vertical="center"/>
    </xf>
    <xf numFmtId="166" fontId="64" fillId="23" borderId="3" xfId="65" quotePrefix="1" applyNumberFormat="1" applyFont="1" applyFill="1" applyBorder="1" applyAlignment="1">
      <alignment horizontal="center" vertical="center"/>
    </xf>
    <xf numFmtId="1" fontId="65" fillId="23" borderId="31" xfId="0" applyNumberFormat="1" applyFont="1" applyFill="1" applyBorder="1" applyAlignment="1">
      <alignment horizontal="center" vertical="center"/>
    </xf>
    <xf numFmtId="0" fontId="47" fillId="25" borderId="35" xfId="115" applyFont="1" applyFill="1" applyBorder="1" applyAlignment="1">
      <alignment horizontal="center" vertical="center"/>
    </xf>
    <xf numFmtId="0" fontId="47" fillId="25" borderId="34" xfId="115" applyFont="1" applyFill="1" applyBorder="1" applyAlignment="1">
      <alignment horizontal="center" vertical="center"/>
    </xf>
    <xf numFmtId="0" fontId="47" fillId="25" borderId="34" xfId="115" applyFont="1" applyFill="1" applyBorder="1" applyAlignment="1">
      <alignment horizontal="center" vertical="center" wrapText="1"/>
    </xf>
    <xf numFmtId="167" fontId="65" fillId="24" borderId="32" xfId="115" applyNumberFormat="1" applyFont="1" applyFill="1" applyBorder="1" applyAlignment="1">
      <alignment horizontal="center" vertical="center"/>
    </xf>
    <xf numFmtId="49" fontId="64" fillId="24" borderId="33" xfId="115" applyNumberFormat="1" applyFont="1" applyFill="1" applyBorder="1" applyAlignment="1">
      <alignment vertical="center"/>
    </xf>
    <xf numFmtId="166" fontId="64" fillId="24" borderId="33" xfId="65" applyNumberFormat="1" applyFont="1" applyFill="1" applyBorder="1" applyAlignment="1">
      <alignment vertical="center"/>
    </xf>
    <xf numFmtId="0" fontId="10" fillId="0" borderId="18" xfId="115" applyFont="1" applyBorder="1" applyAlignment="1">
      <alignment horizontal="right" vertical="center" wrapText="1"/>
    </xf>
    <xf numFmtId="0" fontId="10" fillId="0" borderId="0" xfId="115" applyFont="1" applyBorder="1" applyAlignment="1">
      <alignment horizontal="right" vertical="center" wrapText="1"/>
    </xf>
    <xf numFmtId="0" fontId="10" fillId="0" borderId="19" xfId="115" applyFont="1" applyBorder="1" applyAlignment="1">
      <alignment horizontal="right" vertical="center"/>
    </xf>
    <xf numFmtId="49" fontId="46" fillId="0" borderId="3" xfId="0" applyNumberFormat="1" applyFont="1" applyBorder="1" applyAlignment="1">
      <alignment vertical="center"/>
    </xf>
    <xf numFmtId="166" fontId="46" fillId="0" borderId="3" xfId="65" applyNumberFormat="1" applyFont="1" applyBorder="1" applyAlignment="1">
      <alignment vertical="center"/>
    </xf>
    <xf numFmtId="49" fontId="45" fillId="0" borderId="3" xfId="115" applyNumberFormat="1" applyFont="1" applyBorder="1" applyAlignment="1">
      <alignment vertical="center"/>
    </xf>
    <xf numFmtId="166" fontId="46" fillId="0" borderId="3" xfId="65" quotePrefix="1" applyNumberFormat="1" applyFont="1" applyBorder="1" applyAlignment="1">
      <alignment horizontal="center" vertical="center"/>
    </xf>
    <xf numFmtId="49" fontId="46" fillId="0" borderId="3" xfId="115" applyNumberFormat="1" applyFont="1" applyBorder="1" applyAlignment="1">
      <alignment vertical="center" wrapText="1"/>
    </xf>
    <xf numFmtId="49" fontId="11" fillId="0" borderId="3" xfId="115" applyNumberFormat="1" applyFont="1" applyBorder="1" applyAlignment="1">
      <alignment vertical="center"/>
    </xf>
    <xf numFmtId="166" fontId="11" fillId="0" borderId="3" xfId="65" applyNumberFormat="1" applyFont="1" applyBorder="1" applyAlignment="1">
      <alignment vertical="center"/>
    </xf>
    <xf numFmtId="0" fontId="47" fillId="25" borderId="36" xfId="115" applyFont="1" applyFill="1" applyBorder="1" applyAlignment="1">
      <alignment horizontal="center" vertical="center" wrapText="1"/>
    </xf>
    <xf numFmtId="1" fontId="45" fillId="0" borderId="31" xfId="0" applyNumberFormat="1" applyFont="1" applyBorder="1" applyAlignment="1">
      <alignment horizontal="left" vertical="center"/>
    </xf>
    <xf numFmtId="166" fontId="46" fillId="0" borderId="37" xfId="65" applyNumberFormat="1" applyFont="1" applyBorder="1" applyAlignment="1">
      <alignment vertical="center"/>
    </xf>
    <xf numFmtId="1" fontId="46" fillId="0" borderId="31" xfId="0" applyNumberFormat="1" applyFont="1" applyBorder="1" applyAlignment="1">
      <alignment horizontal="center" vertical="center"/>
    </xf>
    <xf numFmtId="166" fontId="64" fillId="23" borderId="37" xfId="65" quotePrefix="1" applyNumberFormat="1" applyFont="1" applyFill="1" applyBorder="1" applyAlignment="1">
      <alignment horizontal="center" vertical="center"/>
    </xf>
    <xf numFmtId="167" fontId="46" fillId="0" borderId="31" xfId="115" applyNumberFormat="1" applyFont="1" applyBorder="1" applyAlignment="1">
      <alignment horizontal="center" vertical="center"/>
    </xf>
    <xf numFmtId="166" fontId="46" fillId="0" borderId="37" xfId="65" quotePrefix="1" applyNumberFormat="1" applyFont="1" applyBorder="1" applyAlignment="1">
      <alignment horizontal="center" vertical="center"/>
    </xf>
    <xf numFmtId="10" fontId="46" fillId="0" borderId="31" xfId="122" applyNumberFormat="1" applyFont="1" applyBorder="1" applyAlignment="1">
      <alignment horizontal="center" vertical="center"/>
    </xf>
    <xf numFmtId="167" fontId="11" fillId="0" borderId="31" xfId="115" applyNumberFormat="1" applyFont="1" applyBorder="1" applyAlignment="1">
      <alignment horizontal="center" vertical="center"/>
    </xf>
    <xf numFmtId="166" fontId="11" fillId="0" borderId="37" xfId="65" applyNumberFormat="1" applyFont="1" applyBorder="1" applyAlignment="1">
      <alignment vertical="center"/>
    </xf>
    <xf numFmtId="166" fontId="64" fillId="24" borderId="38" xfId="65" applyNumberFormat="1" applyFont="1" applyFill="1" applyBorder="1" applyAlignment="1">
      <alignment vertical="center"/>
    </xf>
    <xf numFmtId="37" fontId="46" fillId="0" borderId="3" xfId="65" applyNumberFormat="1" applyFont="1" applyBorder="1" applyAlignment="1">
      <alignment vertical="center" wrapText="1"/>
    </xf>
    <xf numFmtId="37" fontId="46" fillId="0" borderId="3" xfId="65" quotePrefix="1" applyNumberFormat="1" applyFont="1" applyBorder="1" applyAlignment="1">
      <alignment vertical="center" wrapText="1"/>
    </xf>
    <xf numFmtId="166" fontId="46" fillId="0" borderId="37" xfId="65" quotePrefix="1" applyNumberFormat="1" applyFont="1" applyBorder="1" applyAlignment="1">
      <alignment vertical="center" wrapText="1"/>
    </xf>
    <xf numFmtId="0" fontId="67" fillId="0" borderId="0" xfId="115" applyFont="1" applyBorder="1" applyAlignment="1">
      <alignment horizontal="left" vertical="center" wrapText="1"/>
    </xf>
    <xf numFmtId="168" fontId="11" fillId="0" borderId="0" xfId="115" applyNumberFormat="1" applyFont="1" applyBorder="1" applyAlignment="1">
      <alignment horizontal="left" vertical="center"/>
    </xf>
    <xf numFmtId="167" fontId="11" fillId="0" borderId="0" xfId="115" applyNumberFormat="1" applyFont="1" applyBorder="1" applyAlignment="1">
      <alignment horizontal="left" vertical="center"/>
    </xf>
    <xf numFmtId="166" fontId="46" fillId="0" borderId="3" xfId="65" applyNumberFormat="1" applyFont="1" applyBorder="1" applyAlignment="1" applyProtection="1">
      <alignment vertical="center"/>
      <protection locked="0"/>
    </xf>
    <xf numFmtId="183" fontId="46" fillId="0" borderId="3" xfId="65" applyNumberFormat="1" applyFont="1" applyBorder="1" applyAlignment="1" applyProtection="1">
      <alignment vertical="center"/>
      <protection locked="0"/>
    </xf>
    <xf numFmtId="183" fontId="46" fillId="26" borderId="3" xfId="65" applyNumberFormat="1" applyFont="1" applyFill="1" applyBorder="1" applyAlignment="1" applyProtection="1">
      <alignment vertical="center"/>
      <protection locked="0"/>
    </xf>
    <xf numFmtId="183" fontId="46" fillId="0" borderId="3" xfId="65" quotePrefix="1" applyNumberFormat="1" applyFont="1" applyBorder="1" applyAlignment="1" applyProtection="1">
      <alignment horizontal="center" vertical="center"/>
      <protection locked="0"/>
    </xf>
    <xf numFmtId="183" fontId="11" fillId="0" borderId="3" xfId="65" applyNumberFormat="1" applyFont="1" applyBorder="1" applyAlignment="1" applyProtection="1">
      <alignment vertical="center"/>
      <protection locked="0"/>
    </xf>
    <xf numFmtId="183" fontId="64" fillId="23" borderId="3" xfId="65" quotePrefix="1" applyNumberFormat="1" applyFont="1" applyFill="1" applyBorder="1" applyAlignment="1" applyProtection="1">
      <alignment horizontal="center" vertical="center"/>
    </xf>
    <xf numFmtId="183" fontId="64" fillId="24" borderId="33" xfId="65" applyNumberFormat="1" applyFont="1" applyFill="1" applyBorder="1" applyAlignment="1" applyProtection="1">
      <alignment vertical="center"/>
    </xf>
    <xf numFmtId="0" fontId="13" fillId="21" borderId="23" xfId="115" applyFont="1" applyFill="1" applyBorder="1" applyAlignment="1">
      <alignment horizontal="center" vertical="center"/>
    </xf>
    <xf numFmtId="0" fontId="0" fillId="21" borderId="17" xfId="0" applyFill="1" applyBorder="1" applyAlignment="1">
      <alignment horizontal="center" vertical="center"/>
    </xf>
    <xf numFmtId="0" fontId="0" fillId="21" borderId="21" xfId="0" applyFill="1" applyBorder="1" applyAlignment="1">
      <alignment horizontal="center" vertical="center"/>
    </xf>
    <xf numFmtId="0" fontId="17" fillId="24" borderId="29" xfId="115" applyFont="1" applyFill="1" applyBorder="1" applyAlignment="1">
      <alignment horizontal="center" vertical="center"/>
    </xf>
    <xf numFmtId="0" fontId="16" fillId="24" borderId="4" xfId="115" applyFont="1" applyFill="1" applyBorder="1" applyAlignment="1">
      <alignment horizontal="center" vertical="center"/>
    </xf>
    <xf numFmtId="0" fontId="16" fillId="24" borderId="30" xfId="115" applyFont="1" applyFill="1" applyBorder="1" applyAlignment="1">
      <alignment horizontal="center" vertical="center"/>
    </xf>
    <xf numFmtId="0" fontId="17" fillId="23" borderId="29" xfId="115" applyFont="1" applyFill="1" applyBorder="1" applyAlignment="1">
      <alignment horizontal="center" vertical="center"/>
    </xf>
    <xf numFmtId="0" fontId="17" fillId="23" borderId="4" xfId="115" applyFont="1" applyFill="1" applyBorder="1" applyAlignment="1">
      <alignment horizontal="center" vertical="center"/>
    </xf>
    <xf numFmtId="0" fontId="17" fillId="23" borderId="30" xfId="115" applyFont="1" applyFill="1" applyBorder="1" applyAlignment="1">
      <alignment horizontal="center" vertical="center"/>
    </xf>
    <xf numFmtId="0" fontId="68" fillId="0" borderId="9" xfId="115" applyFont="1" applyBorder="1" applyAlignment="1">
      <alignment horizontal="center" vertical="center"/>
    </xf>
    <xf numFmtId="0" fontId="10" fillId="0" borderId="29" xfId="115" applyFont="1" applyBorder="1" applyAlignment="1" applyProtection="1">
      <alignment horizontal="center" vertical="center"/>
      <protection locked="0"/>
    </xf>
    <xf numFmtId="0" fontId="10" fillId="0" borderId="4" xfId="115" applyFont="1" applyBorder="1" applyAlignment="1" applyProtection="1">
      <alignment horizontal="center" vertical="center"/>
      <protection locked="0"/>
    </xf>
    <xf numFmtId="0" fontId="10" fillId="0" borderId="30" xfId="115" applyFont="1" applyBorder="1" applyAlignment="1" applyProtection="1">
      <alignment horizontal="center" vertical="center"/>
      <protection locked="0"/>
    </xf>
  </cellXfs>
  <cellStyles count="154">
    <cellStyle name="_05_Artemis_95% Estimate_Rev 00_Issued 12_08_05" xfId="1"/>
    <cellStyle name="_05_Artemis_95% Estimate_Rev 00_Issued 12_08_05_FM" xfId="2"/>
    <cellStyle name="_AFU - AFC Master Template" xfId="3"/>
    <cellStyle name="_C&amp;B D1C 1266 Conversion Est_Rev2" xfId="4"/>
    <cellStyle name="_CB EG2 Trailer Move Est_Rev Final PAL 2 Rev1" xfId="5"/>
    <cellStyle name="_D1D June 2006 FLEX CPA Est_Rev 2" xfId="6"/>
    <cellStyle name="_D1D P1266 CHMW Est_Rev 1" xfId="7"/>
    <cellStyle name="_Deisgn Gap Vaulations_FM_Rev 0" xfId="8"/>
    <cellStyle name="_Good Unit_Correlation_512 (2)" xfId="9"/>
    <cellStyle name="_HF1 Steelcase Furniture Conversion_ Est_Rev 3.1" xfId="10"/>
    <cellStyle name="_March CPA Summary_rev 1" xfId="11"/>
    <cellStyle name="_Mech _ Est_Rev 3" xfId="12"/>
    <cellStyle name="_Mock Template Est_Rev 0_Indirects" xfId="13"/>
    <cellStyle name="_UPW Final Filters NM Rev0 6-15-05 e-mail" xfId="14"/>
    <cellStyle name="’Ê‰Ý [0.00]_Region Orders (2)" xfId="15"/>
    <cellStyle name="’Ê‰Ý_Region Orders (2)" xfId="16"/>
    <cellStyle name="•W?_Pacific Region P&amp;L" xfId="17"/>
    <cellStyle name="•W_‹ó—“" xfId="18"/>
    <cellStyle name="¹éºÐÀ²_±âÅ¸" xfId="19"/>
    <cellStyle name="20% - Accent1" xfId="20" builtinId="30" customBuiltin="1"/>
    <cellStyle name="20% - Accent2" xfId="21" builtinId="34" customBuiltin="1"/>
    <cellStyle name="20% - Accent3" xfId="22" builtinId="38" customBuiltin="1"/>
    <cellStyle name="20% - Accent4" xfId="23" builtinId="42" customBuiltin="1"/>
    <cellStyle name="20% - Accent5" xfId="24" builtinId="46" customBuiltin="1"/>
    <cellStyle name="20% - Accent6" xfId="25" builtinId="50" customBuiltin="1"/>
    <cellStyle name="40% - Accent1" xfId="26" builtinId="31" customBuiltin="1"/>
    <cellStyle name="40% - Accent2" xfId="27" builtinId="35" customBuiltin="1"/>
    <cellStyle name="40% - Accent3" xfId="28" builtinId="39" customBuiltin="1"/>
    <cellStyle name="40% - Accent4" xfId="29" builtinId="43" customBuiltin="1"/>
    <cellStyle name="40% - Accent5" xfId="30" builtinId="47" customBuiltin="1"/>
    <cellStyle name="40% - Accent6" xfId="31" builtinId="51" customBuiltin="1"/>
    <cellStyle name="60% - Accent1" xfId="32" builtinId="32" customBuiltin="1"/>
    <cellStyle name="60% - Accent2" xfId="33" builtinId="36" customBuiltin="1"/>
    <cellStyle name="60% - Accent3" xfId="34" builtinId="40" customBuiltin="1"/>
    <cellStyle name="60% - Accent4" xfId="35" builtinId="44" customBuiltin="1"/>
    <cellStyle name="60% - Accent5" xfId="36" builtinId="48" customBuiltin="1"/>
    <cellStyle name="60% - Accent6" xfId="37" builtinId="52" customBuiltin="1"/>
    <cellStyle name="Accent1" xfId="38" builtinId="29" customBuiltin="1"/>
    <cellStyle name="Accent2" xfId="39" builtinId="33" customBuiltin="1"/>
    <cellStyle name="Accent3" xfId="40" builtinId="37" customBuiltin="1"/>
    <cellStyle name="Accent4" xfId="41" builtinId="41" customBuiltin="1"/>
    <cellStyle name="Accent5" xfId="42" builtinId="45" customBuiltin="1"/>
    <cellStyle name="Accent6" xfId="43" builtinId="49" customBuiltin="1"/>
    <cellStyle name="active" xfId="44"/>
    <cellStyle name="ÅëÈ­ [0]_±âÅ¸" xfId="45"/>
    <cellStyle name="ÅëÈ­_±âÅ¸" xfId="46"/>
    <cellStyle name="args.style" xfId="47"/>
    <cellStyle name="ÄÞ¸¶ [0]_±âÅ¸" xfId="48"/>
    <cellStyle name="ÄÞ¸¶_±âÅ¸" xfId="49"/>
    <cellStyle name="Bad" xfId="50" builtinId="27" customBuiltin="1"/>
    <cellStyle name="black bar" xfId="51"/>
    <cellStyle name="Blue,Bold,12pt" xfId="52"/>
    <cellStyle name="Ç¥ÁØ_¿ù°£¿ä¾àº¸°í" xfId="53"/>
    <cellStyle name="Calc Currency (0)" xfId="54"/>
    <cellStyle name="Calc Currency (2)" xfId="55"/>
    <cellStyle name="Calc Percent (0)" xfId="56"/>
    <cellStyle name="Calc Percent (1)" xfId="57"/>
    <cellStyle name="Calc Percent (2)" xfId="58"/>
    <cellStyle name="Calc Units (0)" xfId="59"/>
    <cellStyle name="Calc Units (1)" xfId="60"/>
    <cellStyle name="Calc Units (2)" xfId="61"/>
    <cellStyle name="Calculation" xfId="62" builtinId="22" customBuiltin="1"/>
    <cellStyle name="carl" xfId="63"/>
    <cellStyle name="Check Cell" xfId="64" builtinId="23" customBuiltin="1"/>
    <cellStyle name="Comma" xfId="65" builtinId="3"/>
    <cellStyle name="Comma [00]" xfId="66"/>
    <cellStyle name="Comma 2" xfId="67"/>
    <cellStyle name="Component" xfId="68"/>
    <cellStyle name="Copied" xfId="69"/>
    <cellStyle name="Currency" xfId="70" builtinId="4"/>
    <cellStyle name="Currency [00]" xfId="71"/>
    <cellStyle name="Currency 2" xfId="72"/>
    <cellStyle name="custom" xfId="73"/>
    <cellStyle name="Daedalus" xfId="74"/>
    <cellStyle name="Date Short" xfId="75"/>
    <cellStyle name="Dollars - K" xfId="76"/>
    <cellStyle name="Dollars - M" xfId="77"/>
    <cellStyle name="Enter Currency (0)" xfId="78"/>
    <cellStyle name="Enter Currency (2)" xfId="79"/>
    <cellStyle name="Enter Units (0)" xfId="80"/>
    <cellStyle name="Enter Units (1)" xfId="81"/>
    <cellStyle name="Enter Units (2)" xfId="82"/>
    <cellStyle name="Entered" xfId="83"/>
    <cellStyle name="estimate" xfId="84"/>
    <cellStyle name="Euro" xfId="85"/>
    <cellStyle name="Explanatory Text" xfId="86" builtinId="53" customBuiltin="1"/>
    <cellStyle name="f12 conversion" xfId="87"/>
    <cellStyle name="ƒp[ƒZƒ“ƒg_pldt" xfId="88"/>
    <cellStyle name="Good" xfId="89" builtinId="26" customBuiltin="1"/>
    <cellStyle name="Grey" xfId="90"/>
    <cellStyle name="Header1" xfId="91"/>
    <cellStyle name="Header2" xfId="92"/>
    <cellStyle name="Heading 1" xfId="93" builtinId="16" customBuiltin="1"/>
    <cellStyle name="Heading 2" xfId="94" builtinId="17" customBuiltin="1"/>
    <cellStyle name="Heading 3" xfId="95" builtinId="18" customBuiltin="1"/>
    <cellStyle name="Heading 4" xfId="96" builtinId="19" customBuiltin="1"/>
    <cellStyle name="HEADINGS" xfId="97"/>
    <cellStyle name="HEADINGSTOP" xfId="98"/>
    <cellStyle name="Input" xfId="99" builtinId="20" customBuiltin="1"/>
    <cellStyle name="Input [yellow]" xfId="100"/>
    <cellStyle name="Link Currency (0)" xfId="101"/>
    <cellStyle name="Link Currency (2)" xfId="102"/>
    <cellStyle name="Link Units (0)" xfId="103"/>
    <cellStyle name="Link Units (1)" xfId="104"/>
    <cellStyle name="Link Units (2)" xfId="105"/>
    <cellStyle name="Linked Cell" xfId="106" builtinId="24" customBuiltin="1"/>
    <cellStyle name="Milliers [0]_!!!GO" xfId="107"/>
    <cellStyle name="Milliers_!!!GO" xfId="108"/>
    <cellStyle name="millions" xfId="109"/>
    <cellStyle name="Monétaire [0]_!!!GO" xfId="110"/>
    <cellStyle name="Monétaire_!!!GO" xfId="111"/>
    <cellStyle name="Neutral" xfId="112" builtinId="28" customBuiltin="1"/>
    <cellStyle name="no dec" xfId="113"/>
    <cellStyle name="Normal" xfId="0" builtinId="0"/>
    <cellStyle name="Normal - Style1" xfId="114"/>
    <cellStyle name="Normal_A_43_JF1_Est_Summary_rev_0" xfId="115"/>
    <cellStyle name="Note" xfId="116" builtinId="10" customBuiltin="1"/>
    <cellStyle name="number-red" xfId="117"/>
    <cellStyle name="Œ…‹æØ‚è [0.00]_laroux" xfId="118"/>
    <cellStyle name="Œ…‹æØ‚è_laroux" xfId="119"/>
    <cellStyle name="Output" xfId="120" builtinId="21" customBuiltin="1"/>
    <cellStyle name="per.style" xfId="121"/>
    <cellStyle name="Percent" xfId="122" builtinId="5"/>
    <cellStyle name="Percent [0]" xfId="123"/>
    <cellStyle name="Percent [00]" xfId="124"/>
    <cellStyle name="Percent [2]" xfId="125"/>
    <cellStyle name="PrePop Currency (0)" xfId="126"/>
    <cellStyle name="PrePop Currency (2)" xfId="127"/>
    <cellStyle name="PrePop Units (0)" xfId="128"/>
    <cellStyle name="PrePop Units (1)" xfId="129"/>
    <cellStyle name="PrePop Units (2)" xfId="130"/>
    <cellStyle name="pricing" xfId="131"/>
    <cellStyle name="PSChar" xfId="132"/>
    <cellStyle name="PSHeading" xfId="133"/>
    <cellStyle name="regstoresfromspecstores" xfId="134"/>
    <cellStyle name="RevList" xfId="135"/>
    <cellStyle name="s" xfId="136"/>
    <cellStyle name="shade" xfId="137"/>
    <cellStyle name="SHADEDSTORES" xfId="138"/>
    <cellStyle name="specstores" xfId="139"/>
    <cellStyle name="STANDARD" xfId="140"/>
    <cellStyle name="Style 1" xfId="141"/>
    <cellStyle name="Subtotal" xfId="142"/>
    <cellStyle name="taples Plaza" xfId="143"/>
    <cellStyle name="Text Indent A" xfId="144"/>
    <cellStyle name="Text Indent B" xfId="145"/>
    <cellStyle name="Text Indent C" xfId="146"/>
    <cellStyle name="thousands" xfId="147"/>
    <cellStyle name="Title" xfId="148" builtinId="15" customBuiltin="1"/>
    <cellStyle name="Total" xfId="149" builtinId="25" customBuiltin="1"/>
    <cellStyle name="UPDATED%" xfId="150"/>
    <cellStyle name="Warning Text" xfId="151" builtinId="11" customBuiltin="1"/>
    <cellStyle name="yel_hlight" xfId="152"/>
    <cellStyle name="常规_Book1" xfId="15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N43"/>
  <sheetViews>
    <sheetView showGridLines="0" tabSelected="1" view="pageBreakPreview" topLeftCell="B1" zoomScale="60" zoomScaleNormal="100" workbookViewId="0">
      <selection activeCell="C4" sqref="C4:E4"/>
    </sheetView>
  </sheetViews>
  <sheetFormatPr defaultColWidth="12" defaultRowHeight="15" outlineLevelCol="1"/>
  <cols>
    <col min="1" max="1" width="2.1640625" style="1" customWidth="1"/>
    <col min="2" max="2" width="17.83203125" style="1" customWidth="1"/>
    <col min="3" max="3" width="66.83203125" style="1" customWidth="1"/>
    <col min="4" max="4" width="32.6640625" style="1" customWidth="1" outlineLevel="1"/>
    <col min="5" max="5" width="63.1640625" style="1" customWidth="1" outlineLevel="1"/>
    <col min="6" max="6" width="65.5" style="1" customWidth="1" outlineLevel="1"/>
    <col min="7" max="7" width="19.33203125" style="1" customWidth="1"/>
    <col min="8" max="8" width="19.5" style="1" hidden="1" customWidth="1"/>
    <col min="9" max="9" width="16.83203125" style="1" bestFit="1" customWidth="1"/>
    <col min="10" max="10" width="12" style="1"/>
    <col min="11" max="13" width="19.33203125" style="1" hidden="1" customWidth="1" outlineLevel="1"/>
    <col min="14" max="14" width="12" style="1" collapsed="1"/>
    <col min="15" max="16384" width="12" style="1"/>
  </cols>
  <sheetData>
    <row r="1" spans="2:13" ht="26.25" customHeight="1" thickBot="1">
      <c r="B1" s="83" t="s">
        <v>33</v>
      </c>
      <c r="C1" s="83"/>
      <c r="D1" s="83"/>
      <c r="E1" s="83"/>
      <c r="F1" s="83"/>
    </row>
    <row r="2" spans="2:13" ht="21" thickBot="1">
      <c r="B2" s="77" t="s">
        <v>5</v>
      </c>
      <c r="C2" s="78"/>
      <c r="D2" s="78"/>
      <c r="E2" s="78"/>
      <c r="F2" s="79"/>
    </row>
    <row r="3" spans="2:13" ht="15.75" thickBot="1">
      <c r="B3" s="2"/>
      <c r="C3" s="3"/>
      <c r="D3" s="3"/>
      <c r="E3" s="3"/>
      <c r="F3" s="4"/>
    </row>
    <row r="4" spans="2:13" ht="48" thickBot="1">
      <c r="B4" s="41" t="s">
        <v>21</v>
      </c>
      <c r="C4" s="84"/>
      <c r="D4" s="85"/>
      <c r="E4" s="86"/>
      <c r="F4" s="42"/>
    </row>
    <row r="5" spans="2:13" ht="20.25">
      <c r="B5" s="5"/>
      <c r="C5" s="64"/>
      <c r="D5" s="41"/>
      <c r="E5" s="6"/>
      <c r="F5" s="42"/>
    </row>
    <row r="6" spans="2:13" ht="15.75">
      <c r="B6" s="40"/>
      <c r="C6" s="65"/>
      <c r="D6" s="6"/>
      <c r="E6" s="6"/>
      <c r="F6" s="42"/>
    </row>
    <row r="7" spans="2:13" ht="15.75">
      <c r="B7" s="5"/>
      <c r="C7" s="66"/>
      <c r="D7" s="6"/>
      <c r="E7" s="6"/>
      <c r="F7" s="42"/>
    </row>
    <row r="8" spans="2:13" ht="15.75" thickBot="1">
      <c r="B8" s="7"/>
      <c r="C8" s="8"/>
      <c r="D8" s="8"/>
      <c r="E8" s="8"/>
      <c r="F8" s="9"/>
    </row>
    <row r="9" spans="2:13" ht="15.75" thickBot="1"/>
    <row r="10" spans="2:13" ht="21" thickBot="1">
      <c r="B10" s="80" t="s">
        <v>32</v>
      </c>
      <c r="C10" s="81"/>
      <c r="D10" s="81"/>
      <c r="E10" s="81"/>
      <c r="F10" s="82"/>
    </row>
    <row r="11" spans="2:13" ht="18.75" thickBot="1">
      <c r="K11" s="24"/>
      <c r="L11" s="25" t="s">
        <v>8</v>
      </c>
      <c r="M11" s="26"/>
    </row>
    <row r="12" spans="2:13" ht="16.5" thickBot="1">
      <c r="C12" s="3"/>
      <c r="D12" s="74" t="s">
        <v>15</v>
      </c>
      <c r="E12" s="75"/>
      <c r="F12" s="76"/>
      <c r="K12" s="10" t="s">
        <v>10</v>
      </c>
      <c r="L12" s="10" t="s">
        <v>10</v>
      </c>
      <c r="M12" s="10" t="s">
        <v>3</v>
      </c>
    </row>
    <row r="13" spans="2:13" ht="45">
      <c r="B13" s="34" t="s">
        <v>14</v>
      </c>
      <c r="C13" s="35" t="s">
        <v>4</v>
      </c>
      <c r="D13" s="36" t="s">
        <v>24</v>
      </c>
      <c r="E13" s="36" t="s">
        <v>23</v>
      </c>
      <c r="F13" s="50" t="s">
        <v>20</v>
      </c>
      <c r="H13" s="1" t="s">
        <v>1</v>
      </c>
      <c r="K13" s="15" t="s">
        <v>9</v>
      </c>
      <c r="L13" s="14" t="s">
        <v>11</v>
      </c>
      <c r="M13" s="15" t="s">
        <v>2</v>
      </c>
    </row>
    <row r="14" spans="2:13" ht="18">
      <c r="B14" s="51" t="s">
        <v>18</v>
      </c>
      <c r="C14" s="43"/>
      <c r="D14" s="67"/>
      <c r="E14" s="44"/>
      <c r="F14" s="52"/>
      <c r="H14" s="22" t="e">
        <f>#REF!</f>
        <v>#REF!</v>
      </c>
      <c r="K14" s="12">
        <v>6128842.6749999998</v>
      </c>
      <c r="L14" s="13">
        <v>40.858951166666664</v>
      </c>
      <c r="M14" s="12" t="e">
        <f>K14-#REF!</f>
        <v>#REF!</v>
      </c>
    </row>
    <row r="15" spans="2:13" ht="90">
      <c r="B15" s="53">
        <v>1</v>
      </c>
      <c r="C15" s="43" t="s">
        <v>16</v>
      </c>
      <c r="D15" s="68"/>
      <c r="E15" s="62" t="s">
        <v>31</v>
      </c>
      <c r="F15" s="52"/>
      <c r="H15" s="22" t="e">
        <f>#REF!</f>
        <v>#REF!</v>
      </c>
      <c r="K15" s="12">
        <v>6128842.6749999998</v>
      </c>
      <c r="L15" s="13">
        <v>40.858951166666664</v>
      </c>
      <c r="M15" s="12" t="e">
        <f>K15-#REF!</f>
        <v>#REF!</v>
      </c>
    </row>
    <row r="16" spans="2:13" ht="54">
      <c r="B16" s="53">
        <v>2</v>
      </c>
      <c r="C16" s="43" t="s">
        <v>13</v>
      </c>
      <c r="D16" s="68"/>
      <c r="E16" s="61" t="s">
        <v>28</v>
      </c>
      <c r="F16" s="52"/>
      <c r="H16" s="22" t="e">
        <f>#REF!</f>
        <v>#REF!</v>
      </c>
      <c r="K16" s="12">
        <v>177892.16666666674</v>
      </c>
      <c r="L16" s="13">
        <v>1.1859477777777783</v>
      </c>
      <c r="M16" s="12" t="e">
        <f>K16-#REF!</f>
        <v>#REF!</v>
      </c>
    </row>
    <row r="17" spans="2:13" ht="72">
      <c r="B17" s="53">
        <v>3</v>
      </c>
      <c r="C17" s="43" t="s">
        <v>17</v>
      </c>
      <c r="D17" s="68"/>
      <c r="E17" s="62" t="s">
        <v>29</v>
      </c>
      <c r="F17" s="52"/>
      <c r="H17" s="23"/>
      <c r="K17" s="12">
        <v>4059820.9850000008</v>
      </c>
      <c r="L17" s="13">
        <v>27.065473233333339</v>
      </c>
      <c r="M17" s="12" t="e">
        <f>K17-#REF!</f>
        <v>#REF!</v>
      </c>
    </row>
    <row r="18" spans="2:13" ht="18">
      <c r="B18" s="53">
        <v>4</v>
      </c>
      <c r="C18" s="43" t="s">
        <v>12</v>
      </c>
      <c r="D18" s="69"/>
      <c r="E18" s="62" t="s">
        <v>27</v>
      </c>
      <c r="F18" s="52"/>
      <c r="H18" s="23"/>
      <c r="K18" s="12">
        <v>0</v>
      </c>
      <c r="L18" s="13">
        <v>0</v>
      </c>
      <c r="M18" s="12" t="e">
        <f>K18-#REF!</f>
        <v>#REF!</v>
      </c>
    </row>
    <row r="19" spans="2:13" ht="18">
      <c r="B19" s="53">
        <v>5</v>
      </c>
      <c r="C19" s="43" t="s">
        <v>7</v>
      </c>
      <c r="D19" s="68"/>
      <c r="E19" s="62" t="s">
        <v>30</v>
      </c>
      <c r="F19" s="63"/>
      <c r="H19" s="23"/>
      <c r="K19" s="12">
        <v>5549202.8350000009</v>
      </c>
      <c r="L19" s="13">
        <v>36.994685566666675</v>
      </c>
      <c r="M19" s="12" t="e">
        <f>K19-#REF!</f>
        <v>#REF!</v>
      </c>
    </row>
    <row r="20" spans="2:13" ht="18">
      <c r="B20" s="53">
        <v>6</v>
      </c>
      <c r="C20" s="43" t="s">
        <v>22</v>
      </c>
      <c r="D20" s="68"/>
      <c r="E20" s="61"/>
      <c r="F20" s="52"/>
      <c r="H20" s="23"/>
      <c r="K20" s="12">
        <v>5549202.8350000009</v>
      </c>
      <c r="L20" s="13">
        <v>36.994685566666675</v>
      </c>
      <c r="M20" s="12" t="e">
        <f>K20-#REF!</f>
        <v>#REF!</v>
      </c>
    </row>
    <row r="21" spans="2:13" s="21" customFormat="1" ht="20.100000000000001" customHeight="1">
      <c r="B21" s="33"/>
      <c r="C21" s="31" t="s">
        <v>19</v>
      </c>
      <c r="D21" s="72">
        <f>SUM(D15:D20)</f>
        <v>0</v>
      </c>
      <c r="E21" s="32"/>
      <c r="F21" s="54">
        <f>SUM(F15:F20)</f>
        <v>0</v>
      </c>
      <c r="K21" s="19">
        <v>709335.63483174611</v>
      </c>
      <c r="L21" s="20">
        <v>4.728904232211641</v>
      </c>
      <c r="M21" s="19">
        <v>4.728904232211641</v>
      </c>
    </row>
    <row r="22" spans="2:13" ht="18">
      <c r="B22" s="55"/>
      <c r="C22" s="45"/>
      <c r="D22" s="70"/>
      <c r="E22" s="46"/>
      <c r="F22" s="56"/>
      <c r="K22" s="16"/>
      <c r="L22" s="16"/>
      <c r="M22" s="16"/>
    </row>
    <row r="23" spans="2:13" ht="36">
      <c r="B23" s="57"/>
      <c r="C23" s="47" t="s">
        <v>25</v>
      </c>
      <c r="D23" s="68"/>
      <c r="E23" s="44" t="s">
        <v>26</v>
      </c>
      <c r="F23" s="52"/>
      <c r="K23" s="12">
        <v>709335.63483174611</v>
      </c>
      <c r="L23" s="13">
        <v>4.728904232211641</v>
      </c>
      <c r="M23" s="12" t="e">
        <f>K23-#REF!</f>
        <v>#REF!</v>
      </c>
    </row>
    <row r="24" spans="2:13" s="21" customFormat="1" ht="20.100000000000001" customHeight="1">
      <c r="B24" s="33"/>
      <c r="C24" s="31" t="s">
        <v>6</v>
      </c>
      <c r="D24" s="72">
        <f>SUM(D22:D23)</f>
        <v>0</v>
      </c>
      <c r="E24" s="32"/>
      <c r="F24" s="54">
        <f>SUM(F23:F23)</f>
        <v>0</v>
      </c>
      <c r="K24" s="19">
        <v>709335.63483174611</v>
      </c>
      <c r="L24" s="20">
        <v>4.728904232211641</v>
      </c>
      <c r="M24" s="19">
        <v>4.728904232211641</v>
      </c>
    </row>
    <row r="25" spans="2:13" ht="15.75">
      <c r="B25" s="58"/>
      <c r="C25" s="48"/>
      <c r="D25" s="71"/>
      <c r="E25" s="49"/>
      <c r="F25" s="59"/>
      <c r="K25" s="17"/>
      <c r="L25" s="18"/>
      <c r="M25" s="17"/>
    </row>
    <row r="26" spans="2:13" s="30" customFormat="1" ht="27" customHeight="1" thickBot="1">
      <c r="B26" s="37"/>
      <c r="C26" s="38" t="s">
        <v>0</v>
      </c>
      <c r="D26" s="73">
        <f>SUM(D21+D24)</f>
        <v>0</v>
      </c>
      <c r="E26" s="39"/>
      <c r="F26" s="60"/>
      <c r="K26" s="28">
        <v>60396941.381948158</v>
      </c>
      <c r="L26" s="29">
        <v>402.64627587965441</v>
      </c>
      <c r="M26" s="28" t="e">
        <f>K26-#REF!</f>
        <v>#REF!</v>
      </c>
    </row>
    <row r="28" spans="2:13">
      <c r="E28" s="27"/>
    </row>
    <row r="35" spans="2:2">
      <c r="B35" s="3"/>
    </row>
    <row r="36" spans="2:2">
      <c r="B36" s="3"/>
    </row>
    <row r="37" spans="2:2">
      <c r="B37" s="3"/>
    </row>
    <row r="38" spans="2:2">
      <c r="B38" s="3"/>
    </row>
    <row r="39" spans="2:2">
      <c r="B39" s="3"/>
    </row>
    <row r="43" spans="2:2" ht="15.75">
      <c r="B43" s="11"/>
    </row>
  </sheetData>
  <sheetProtection password="E4DC" sheet="1" objects="1" scenarios="1" selectLockedCells="1"/>
  <mergeCells count="5">
    <mergeCell ref="D12:F12"/>
    <mergeCell ref="B2:F2"/>
    <mergeCell ref="B10:F10"/>
    <mergeCell ref="B1:F1"/>
    <mergeCell ref="C4:E4"/>
  </mergeCells>
  <printOptions horizontalCentered="1" verticalCentered="1"/>
  <pageMargins left="0.35" right="0.35" top="0.35" bottom="0.56999999999999995" header="0.25" footer="0.25"/>
  <pageSetup scale="59" orientation="landscape" r:id="rId1"/>
  <headerFooter alignWithMargins="0">
    <oddFooter>&amp;L&amp;"Arial,Regular"Currie &amp;&amp; Brown
CLIENT CONFIDENTIAL&amp;C&amp;"Arial,Regular"&amp;9Rev 1&amp;R&amp;"Arial,Regular"Printed: 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6" sqref="E16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Parking Garage Summary</vt:lpstr>
      <vt:lpstr>Sheet2</vt:lpstr>
      <vt:lpstr>'Parking Garage Summary'!EstDate</vt:lpstr>
      <vt:lpstr>'Parking Garage Summary'!Print_Area</vt:lpstr>
      <vt:lpstr>'Parking Garage Summary'!Project</vt:lpstr>
      <vt:lpstr>'Parking Garage Summary'!Revision</vt:lpstr>
    </vt:vector>
  </TitlesOfParts>
  <Manager>Clark &amp; Murphy</Manager>
  <Company>Currie&amp;Brown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Estimating Template</dc:title>
  <dc:creator>Jason Clark</dc:creator>
  <cp:lastModifiedBy>Cate Antisdel</cp:lastModifiedBy>
  <cp:lastPrinted>2012-04-24T00:16:35Z</cp:lastPrinted>
  <dcterms:created xsi:type="dcterms:W3CDTF">1999-07-15T20:53:54Z</dcterms:created>
  <dcterms:modified xsi:type="dcterms:W3CDTF">2012-05-16T21:28:29Z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umber">
    <vt:r8>3.2</vt:r8>
  </property>
  <property fmtid="{D5CDD505-2E9C-101B-9397-08002B2CF9AE}" pid="3" name="_NewReviewCycle">
    <vt:lpwstr/>
  </property>
</Properties>
</file>