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F\Construction Contracting\0-Buildings\Withycombe Hall\Withycombe Hall Renovation Design Services\"/>
    </mc:Choice>
  </mc:AlternateContent>
  <bookViews>
    <workbookView xWindow="0" yWindow="0" windowWidth="19200" windowHeight="6615" activeTab="3"/>
  </bookViews>
  <sheets>
    <sheet name="Dairy Processing Lab Program" sheetId="1" r:id="rId1"/>
    <sheet name="Space Retained by CLA" sheetId="2" r:id="rId2"/>
    <sheet name="Space Vacated by CLA" sheetId="4" r:id="rId3"/>
    <sheet name="Rangeland Animal Reconfigure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5" i="4" l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27" i="4" s="1"/>
  <c r="E16" i="2" l="1"/>
  <c r="E7" i="2"/>
  <c r="E15" i="2"/>
  <c r="E20" i="2"/>
  <c r="E10" i="2"/>
  <c r="E9" i="2"/>
  <c r="E23" i="2"/>
  <c r="E22" i="2"/>
  <c r="E21" i="2"/>
  <c r="E19" i="2"/>
  <c r="E14" i="2"/>
  <c r="E13" i="2"/>
  <c r="E8" i="2"/>
  <c r="E6" i="2"/>
  <c r="E5" i="2"/>
  <c r="E23" i="3" l="1"/>
  <c r="E25" i="2"/>
  <c r="E26" i="2" s="1"/>
  <c r="E33" i="1" l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/>
  <c r="E11" i="1"/>
  <c r="E10" i="1"/>
  <c r="E7" i="1"/>
  <c r="E6" i="1"/>
  <c r="E5" i="1"/>
  <c r="E35" i="1" s="1"/>
  <c r="E36" i="1" s="1"/>
</calcChain>
</file>

<file path=xl/sharedStrings.xml><?xml version="1.0" encoding="utf-8"?>
<sst xmlns="http://schemas.openxmlformats.org/spreadsheetml/2006/main" count="128" uniqueCount="92">
  <si>
    <t>Space</t>
  </si>
  <si>
    <t>Administration</t>
  </si>
  <si>
    <t>Research Office</t>
  </si>
  <si>
    <t>Number</t>
  </si>
  <si>
    <t>NSF</t>
  </si>
  <si>
    <t>Total NSF</t>
  </si>
  <si>
    <t>Sensory Library and Conference Room</t>
  </si>
  <si>
    <t>30 Seat Classroom</t>
  </si>
  <si>
    <t>Public Areas</t>
  </si>
  <si>
    <t>Beaver Products Store</t>
  </si>
  <si>
    <t>Storage</t>
  </si>
  <si>
    <t>Research and Development</t>
  </si>
  <si>
    <t>Shared Research Lab</t>
  </si>
  <si>
    <t>Open Pilot Plant</t>
  </si>
  <si>
    <t>Specialty Processing</t>
  </si>
  <si>
    <t>Raw Milk Storage</t>
  </si>
  <si>
    <t>Environmental Chamber</t>
  </si>
  <si>
    <t>Shared Dry Storage</t>
  </si>
  <si>
    <t>Shared Equipment Storage</t>
  </si>
  <si>
    <t>Locker Room</t>
  </si>
  <si>
    <t>Gender Neutral Changing Area</t>
  </si>
  <si>
    <t>Subtotal</t>
  </si>
  <si>
    <t>Gross Square Footage (Lab)</t>
  </si>
  <si>
    <t>Existing Food Science Lab Space</t>
  </si>
  <si>
    <t>Existing Processing Lab</t>
  </si>
  <si>
    <t>Existing Storage</t>
  </si>
  <si>
    <t>Existing Walk In Refrigerator</t>
  </si>
  <si>
    <t>Existing Loading Dock</t>
  </si>
  <si>
    <t>Existing Service Elevator</t>
  </si>
  <si>
    <t>Academic</t>
  </si>
  <si>
    <t>Support</t>
  </si>
  <si>
    <t>Public</t>
  </si>
  <si>
    <t>Storage 0060D</t>
  </si>
  <si>
    <t>Storage 0060E</t>
  </si>
  <si>
    <t>Stair 0006</t>
  </si>
  <si>
    <t>Classroom Theater 0173</t>
  </si>
  <si>
    <t>Backstage 0175</t>
  </si>
  <si>
    <t>Dressing Area  0167</t>
  </si>
  <si>
    <t>Restroom 0167A</t>
  </si>
  <si>
    <t>Dressing Area 0161D</t>
  </si>
  <si>
    <t>Lobby L0169</t>
  </si>
  <si>
    <t>Stair 0106</t>
  </si>
  <si>
    <t>Storage 0106A</t>
  </si>
  <si>
    <t>Vestibule V0173</t>
  </si>
  <si>
    <t>Theater Support 0171</t>
  </si>
  <si>
    <t>Restroom 0169</t>
  </si>
  <si>
    <t>Hall H0154</t>
  </si>
  <si>
    <t>Gross Square Footage</t>
  </si>
  <si>
    <t>Room Number</t>
  </si>
  <si>
    <t>0060</t>
  </si>
  <si>
    <t>0062</t>
  </si>
  <si>
    <t>0060L</t>
  </si>
  <si>
    <t>0060M</t>
  </si>
  <si>
    <t>0060N</t>
  </si>
  <si>
    <t>0141</t>
  </si>
  <si>
    <t>0143</t>
  </si>
  <si>
    <t>0145</t>
  </si>
  <si>
    <t>0146</t>
  </si>
  <si>
    <t>0149</t>
  </si>
  <si>
    <t>0151</t>
  </si>
  <si>
    <t>0155</t>
  </si>
  <si>
    <t>0161</t>
  </si>
  <si>
    <t>0143A</t>
  </si>
  <si>
    <t>0155A</t>
  </si>
  <si>
    <t>0161A</t>
  </si>
  <si>
    <t>0161B</t>
  </si>
  <si>
    <t>0161C</t>
  </si>
  <si>
    <t>0153</t>
  </si>
  <si>
    <t>0251</t>
  </si>
  <si>
    <t>0251A</t>
  </si>
  <si>
    <t>Assembly Service</t>
  </si>
  <si>
    <t>Classroom - Seminar Learning</t>
  </si>
  <si>
    <t>Classroom - Service</t>
  </si>
  <si>
    <t>Administrative Office</t>
  </si>
  <si>
    <t>Office Service</t>
  </si>
  <si>
    <t>Faculty Office</t>
  </si>
  <si>
    <t>Unit Storage</t>
  </si>
  <si>
    <t>Shop</t>
  </si>
  <si>
    <t>Staff Office</t>
  </si>
  <si>
    <t>Assembly</t>
  </si>
  <si>
    <t>Room Type</t>
  </si>
  <si>
    <t>Break Room</t>
  </si>
  <si>
    <t>Central Computer or Telecommunications</t>
  </si>
  <si>
    <t>Conference Room</t>
  </si>
  <si>
    <t>Lounge</t>
  </si>
  <si>
    <t>Meeting Room</t>
  </si>
  <si>
    <t>Research/Nonclass Laboratory - Dry</t>
  </si>
  <si>
    <t>Research/Nonclass Laboratory - Service</t>
  </si>
  <si>
    <t>Research/Nonclass Laboratory - Wet</t>
  </si>
  <si>
    <t>Shared Office</t>
  </si>
  <si>
    <t>Student Office</t>
  </si>
  <si>
    <t>Study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</si>
</sst>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top" wrapText="1" readingOrder="1"/>
      <protection locked="0"/>
    </xf>
    <xf numFmtId="0" fontId="7" fillId="0" borderId="2" xfId="0" applyFont="1" applyFill="1" applyBorder="1" applyAlignment="1" applyProtection="1">
      <alignment vertical="top" wrapText="1" readingOrder="1"/>
      <protection locked="0"/>
    </xf>
    <xf numFmtId="16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3" fontId="4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K11" sqref="K11"/>
    </sheetView>
  </sheetViews>
  <sheetFormatPr defaultRowHeight="15" x14ac:dyDescent="0.25"/>
  <cols>
    <col min="1" max="1" width="6.5703125" customWidth="1"/>
    <col min="2" max="2" width="44.5703125" customWidth="1"/>
    <col min="3" max="3" width="13.140625" style="4" customWidth="1"/>
    <col min="4" max="4" width="12.5703125" style="4" customWidth="1"/>
    <col min="5" max="5" width="15.140625" style="4" customWidth="1"/>
  </cols>
  <sheetData>
    <row r="3" spans="1:5" ht="15.75" x14ac:dyDescent="0.25">
      <c r="A3" s="2" t="s">
        <v>0</v>
      </c>
      <c r="B3" s="2"/>
      <c r="C3" s="3" t="s">
        <v>3</v>
      </c>
      <c r="D3" s="3" t="s">
        <v>4</v>
      </c>
      <c r="E3" s="3" t="s">
        <v>5</v>
      </c>
    </row>
    <row r="4" spans="1:5" x14ac:dyDescent="0.25">
      <c r="A4" s="1" t="s">
        <v>1</v>
      </c>
    </row>
    <row r="5" spans="1:5" x14ac:dyDescent="0.25">
      <c r="B5" t="s">
        <v>2</v>
      </c>
      <c r="C5" s="4">
        <v>3</v>
      </c>
      <c r="D5" s="4">
        <v>120</v>
      </c>
      <c r="E5" s="4">
        <f>C5*D5</f>
        <v>360</v>
      </c>
    </row>
    <row r="6" spans="1:5" x14ac:dyDescent="0.25">
      <c r="B6" t="s">
        <v>6</v>
      </c>
      <c r="C6" s="4">
        <v>1</v>
      </c>
      <c r="D6" s="4">
        <v>500</v>
      </c>
      <c r="E6" s="4">
        <f>C6*D6</f>
        <v>500</v>
      </c>
    </row>
    <row r="7" spans="1:5" x14ac:dyDescent="0.25">
      <c r="B7" t="s">
        <v>7</v>
      </c>
      <c r="C7" s="4">
        <v>1</v>
      </c>
      <c r="D7" s="4">
        <v>720</v>
      </c>
      <c r="E7" s="4">
        <f>C7*D7</f>
        <v>720</v>
      </c>
    </row>
    <row r="9" spans="1:5" x14ac:dyDescent="0.25">
      <c r="A9" s="1" t="s">
        <v>8</v>
      </c>
    </row>
    <row r="10" spans="1:5" x14ac:dyDescent="0.25">
      <c r="B10" t="s">
        <v>9</v>
      </c>
      <c r="C10" s="4">
        <v>1</v>
      </c>
      <c r="D10" s="4">
        <v>400</v>
      </c>
      <c r="E10" s="4">
        <f>C10*D10</f>
        <v>400</v>
      </c>
    </row>
    <row r="11" spans="1:5" x14ac:dyDescent="0.25">
      <c r="B11" t="s">
        <v>10</v>
      </c>
      <c r="C11" s="4">
        <v>1</v>
      </c>
      <c r="D11" s="4">
        <v>120</v>
      </c>
      <c r="E11" s="4">
        <f>C11*D11</f>
        <v>120</v>
      </c>
    </row>
    <row r="13" spans="1:5" x14ac:dyDescent="0.25">
      <c r="A13" s="1" t="s">
        <v>11</v>
      </c>
    </row>
    <row r="14" spans="1:5" x14ac:dyDescent="0.25">
      <c r="B14" t="s">
        <v>12</v>
      </c>
      <c r="C14" s="4">
        <v>1</v>
      </c>
      <c r="D14" s="4">
        <v>1000</v>
      </c>
      <c r="E14" s="4">
        <f t="shared" ref="E14:E24" si="0">C14*D14</f>
        <v>1000</v>
      </c>
    </row>
    <row r="15" spans="1:5" x14ac:dyDescent="0.25">
      <c r="B15" t="s">
        <v>13</v>
      </c>
      <c r="C15" s="4">
        <v>1</v>
      </c>
      <c r="D15" s="4">
        <v>3500</v>
      </c>
      <c r="E15" s="4">
        <f t="shared" si="0"/>
        <v>3500</v>
      </c>
    </row>
    <row r="16" spans="1:5" x14ac:dyDescent="0.25">
      <c r="B16" t="s">
        <v>14</v>
      </c>
      <c r="C16" s="4">
        <v>1</v>
      </c>
      <c r="D16" s="4">
        <v>500</v>
      </c>
      <c r="E16" s="4">
        <f t="shared" si="0"/>
        <v>500</v>
      </c>
    </row>
    <row r="17" spans="1:5" x14ac:dyDescent="0.25">
      <c r="B17" t="s">
        <v>15</v>
      </c>
      <c r="C17" s="4">
        <v>1</v>
      </c>
      <c r="D17" s="4">
        <v>100</v>
      </c>
      <c r="E17" s="4">
        <f t="shared" si="0"/>
        <v>100</v>
      </c>
    </row>
    <row r="18" spans="1:5" x14ac:dyDescent="0.25">
      <c r="B18" t="s">
        <v>16</v>
      </c>
      <c r="C18" s="4">
        <v>1</v>
      </c>
      <c r="D18" s="4">
        <v>150</v>
      </c>
      <c r="E18" s="4">
        <f t="shared" si="0"/>
        <v>150</v>
      </c>
    </row>
    <row r="19" spans="1:5" x14ac:dyDescent="0.25">
      <c r="B19" t="s">
        <v>16</v>
      </c>
      <c r="C19" s="4">
        <v>1</v>
      </c>
      <c r="D19" s="4">
        <v>200</v>
      </c>
      <c r="E19" s="4">
        <f t="shared" si="0"/>
        <v>200</v>
      </c>
    </row>
    <row r="20" spans="1:5" x14ac:dyDescent="0.25">
      <c r="B20" t="s">
        <v>16</v>
      </c>
      <c r="C20" s="4">
        <v>1</v>
      </c>
      <c r="D20" s="4">
        <v>300</v>
      </c>
      <c r="E20" s="4">
        <f t="shared" si="0"/>
        <v>300</v>
      </c>
    </row>
    <row r="21" spans="1:5" x14ac:dyDescent="0.25">
      <c r="B21" t="s">
        <v>17</v>
      </c>
      <c r="C21" s="4">
        <v>1</v>
      </c>
      <c r="D21" s="4">
        <v>500</v>
      </c>
      <c r="E21" s="4">
        <f t="shared" si="0"/>
        <v>500</v>
      </c>
    </row>
    <row r="22" spans="1:5" x14ac:dyDescent="0.25">
      <c r="B22" t="s">
        <v>18</v>
      </c>
      <c r="C22" s="4">
        <v>1</v>
      </c>
      <c r="D22" s="4">
        <v>500</v>
      </c>
      <c r="E22" s="4">
        <f t="shared" si="0"/>
        <v>500</v>
      </c>
    </row>
    <row r="23" spans="1:5" x14ac:dyDescent="0.25">
      <c r="B23" t="s">
        <v>19</v>
      </c>
      <c r="C23" s="4">
        <v>2</v>
      </c>
      <c r="D23" s="4">
        <v>200</v>
      </c>
      <c r="E23" s="4">
        <f t="shared" si="0"/>
        <v>400</v>
      </c>
    </row>
    <row r="24" spans="1:5" x14ac:dyDescent="0.25">
      <c r="B24" t="s">
        <v>20</v>
      </c>
      <c r="C24" s="4">
        <v>1</v>
      </c>
      <c r="D24" s="4">
        <v>100</v>
      </c>
      <c r="E24" s="4">
        <f t="shared" si="0"/>
        <v>100</v>
      </c>
    </row>
    <row r="26" spans="1:5" x14ac:dyDescent="0.25">
      <c r="A26" t="s">
        <v>23</v>
      </c>
    </row>
    <row r="27" spans="1:5" x14ac:dyDescent="0.25">
      <c r="B27" t="s">
        <v>24</v>
      </c>
      <c r="C27" s="4">
        <v>1</v>
      </c>
      <c r="D27" s="4">
        <v>1394</v>
      </c>
      <c r="E27" s="4">
        <f t="shared" ref="E27:E33" si="1">C27*D27</f>
        <v>1394</v>
      </c>
    </row>
    <row r="28" spans="1:5" x14ac:dyDescent="0.25">
      <c r="B28" t="s">
        <v>25</v>
      </c>
      <c r="C28" s="4">
        <v>1</v>
      </c>
      <c r="D28" s="4">
        <v>571</v>
      </c>
      <c r="E28" s="4">
        <f t="shared" si="1"/>
        <v>571</v>
      </c>
    </row>
    <row r="29" spans="1:5" x14ac:dyDescent="0.25">
      <c r="B29" t="s">
        <v>25</v>
      </c>
      <c r="C29" s="4">
        <v>1</v>
      </c>
      <c r="D29" s="4">
        <v>542</v>
      </c>
      <c r="E29" s="4">
        <f t="shared" si="1"/>
        <v>542</v>
      </c>
    </row>
    <row r="30" spans="1:5" x14ac:dyDescent="0.25">
      <c r="B30" t="s">
        <v>25</v>
      </c>
      <c r="C30" s="4">
        <v>1</v>
      </c>
      <c r="D30" s="4">
        <v>405</v>
      </c>
      <c r="E30" s="4">
        <f t="shared" si="1"/>
        <v>405</v>
      </c>
    </row>
    <row r="31" spans="1:5" x14ac:dyDescent="0.25">
      <c r="B31" t="s">
        <v>26</v>
      </c>
      <c r="C31" s="4">
        <v>1</v>
      </c>
      <c r="D31" s="4">
        <v>366</v>
      </c>
      <c r="E31" s="4">
        <f t="shared" si="1"/>
        <v>366</v>
      </c>
    </row>
    <row r="32" spans="1:5" x14ac:dyDescent="0.25">
      <c r="B32" t="s">
        <v>27</v>
      </c>
      <c r="C32" s="4">
        <v>1</v>
      </c>
      <c r="D32" s="4">
        <v>189</v>
      </c>
      <c r="E32" s="4">
        <f t="shared" si="1"/>
        <v>189</v>
      </c>
    </row>
    <row r="33" spans="2:5" x14ac:dyDescent="0.25">
      <c r="B33" t="s">
        <v>28</v>
      </c>
      <c r="C33" s="4">
        <v>1</v>
      </c>
      <c r="D33" s="4">
        <v>68</v>
      </c>
      <c r="E33" s="4">
        <f t="shared" si="1"/>
        <v>68</v>
      </c>
    </row>
    <row r="35" spans="2:5" x14ac:dyDescent="0.25">
      <c r="B35" s="5" t="s">
        <v>21</v>
      </c>
      <c r="E35" s="6">
        <f>SUM(E5:E33)</f>
        <v>12885</v>
      </c>
    </row>
    <row r="36" spans="2:5" x14ac:dyDescent="0.25">
      <c r="B36" s="5" t="s">
        <v>22</v>
      </c>
      <c r="E36" s="7">
        <f>E35*1.45</f>
        <v>18683.25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F1" sqref="F1:F1048576"/>
    </sheetView>
  </sheetViews>
  <sheetFormatPr defaultRowHeight="15" x14ac:dyDescent="0.25"/>
  <cols>
    <col min="1" max="1" width="6.5703125" customWidth="1"/>
    <col min="2" max="2" width="36.28515625" customWidth="1"/>
    <col min="3" max="3" width="12.140625" style="4" customWidth="1"/>
    <col min="4" max="4" width="15.7109375" style="4" customWidth="1"/>
    <col min="5" max="5" width="18.5703125" style="4" customWidth="1"/>
  </cols>
  <sheetData>
    <row r="3" spans="1:5" ht="15.75" x14ac:dyDescent="0.25">
      <c r="A3" s="2" t="s">
        <v>0</v>
      </c>
      <c r="B3" s="2"/>
      <c r="C3" s="3" t="s">
        <v>3</v>
      </c>
      <c r="D3" s="3" t="s">
        <v>4</v>
      </c>
      <c r="E3" s="3" t="s">
        <v>5</v>
      </c>
    </row>
    <row r="4" spans="1:5" x14ac:dyDescent="0.25">
      <c r="A4" s="1" t="s">
        <v>29</v>
      </c>
    </row>
    <row r="5" spans="1:5" x14ac:dyDescent="0.25">
      <c r="B5" t="s">
        <v>35</v>
      </c>
      <c r="C5" s="4">
        <v>1</v>
      </c>
      <c r="D5" s="4">
        <v>1488</v>
      </c>
      <c r="E5" s="4">
        <f t="shared" ref="E5:E10" si="0">C5*D5</f>
        <v>1488</v>
      </c>
    </row>
    <row r="6" spans="1:5" x14ac:dyDescent="0.25">
      <c r="B6" t="s">
        <v>36</v>
      </c>
      <c r="C6" s="4">
        <v>1</v>
      </c>
      <c r="D6" s="4">
        <v>355</v>
      </c>
      <c r="E6" s="4">
        <f t="shared" si="0"/>
        <v>355</v>
      </c>
    </row>
    <row r="7" spans="1:5" x14ac:dyDescent="0.25">
      <c r="B7" t="s">
        <v>44</v>
      </c>
      <c r="C7" s="4">
        <v>1</v>
      </c>
      <c r="D7" s="4">
        <v>43</v>
      </c>
      <c r="E7" s="4">
        <f t="shared" si="0"/>
        <v>43</v>
      </c>
    </row>
    <row r="8" spans="1:5" x14ac:dyDescent="0.25">
      <c r="B8" t="s">
        <v>37</v>
      </c>
      <c r="C8" s="4">
        <v>1</v>
      </c>
      <c r="D8" s="4">
        <v>307</v>
      </c>
      <c r="E8" s="4">
        <f t="shared" si="0"/>
        <v>307</v>
      </c>
    </row>
    <row r="9" spans="1:5" x14ac:dyDescent="0.25">
      <c r="B9" t="s">
        <v>38</v>
      </c>
      <c r="C9" s="4">
        <v>1</v>
      </c>
      <c r="D9" s="4">
        <v>35</v>
      </c>
      <c r="E9" s="4">
        <f t="shared" si="0"/>
        <v>35</v>
      </c>
    </row>
    <row r="10" spans="1:5" x14ac:dyDescent="0.25">
      <c r="B10" t="s">
        <v>39</v>
      </c>
      <c r="C10" s="4">
        <v>1</v>
      </c>
      <c r="D10" s="4">
        <v>78</v>
      </c>
      <c r="E10" s="4">
        <f t="shared" si="0"/>
        <v>78</v>
      </c>
    </row>
    <row r="12" spans="1:5" x14ac:dyDescent="0.25">
      <c r="A12" s="1" t="s">
        <v>30</v>
      </c>
    </row>
    <row r="13" spans="1:5" x14ac:dyDescent="0.25">
      <c r="B13" t="s">
        <v>32</v>
      </c>
      <c r="C13" s="4">
        <v>1</v>
      </c>
      <c r="D13" s="4">
        <v>298</v>
      </c>
      <c r="E13" s="4">
        <f>C13*D13</f>
        <v>298</v>
      </c>
    </row>
    <row r="14" spans="1:5" x14ac:dyDescent="0.25">
      <c r="B14" t="s">
        <v>33</v>
      </c>
      <c r="C14" s="4">
        <v>1</v>
      </c>
      <c r="D14" s="4">
        <v>199</v>
      </c>
      <c r="E14" s="4">
        <f>C14*D14</f>
        <v>199</v>
      </c>
    </row>
    <row r="15" spans="1:5" x14ac:dyDescent="0.25">
      <c r="B15" t="s">
        <v>42</v>
      </c>
      <c r="C15" s="4">
        <v>1</v>
      </c>
      <c r="D15" s="4">
        <v>79</v>
      </c>
      <c r="E15" s="4">
        <f>C15*D15</f>
        <v>79</v>
      </c>
    </row>
    <row r="16" spans="1:5" x14ac:dyDescent="0.25">
      <c r="B16" t="s">
        <v>46</v>
      </c>
      <c r="C16" s="4">
        <v>1</v>
      </c>
      <c r="D16" s="4">
        <v>104</v>
      </c>
      <c r="E16" s="4">
        <f>C16*D16</f>
        <v>104</v>
      </c>
    </row>
    <row r="18" spans="1:5" x14ac:dyDescent="0.25">
      <c r="A18" s="1" t="s">
        <v>31</v>
      </c>
    </row>
    <row r="19" spans="1:5" x14ac:dyDescent="0.25">
      <c r="B19" t="s">
        <v>34</v>
      </c>
      <c r="C19" s="4">
        <v>1</v>
      </c>
      <c r="D19" s="4">
        <v>121</v>
      </c>
      <c r="E19" s="4">
        <f t="shared" ref="E19:E23" si="1">C19*D19</f>
        <v>121</v>
      </c>
    </row>
    <row r="20" spans="1:5" x14ac:dyDescent="0.25">
      <c r="B20" t="s">
        <v>41</v>
      </c>
      <c r="C20" s="4">
        <v>1</v>
      </c>
      <c r="D20" s="4">
        <v>83</v>
      </c>
      <c r="E20" s="4">
        <f t="shared" si="1"/>
        <v>83</v>
      </c>
    </row>
    <row r="21" spans="1:5" x14ac:dyDescent="0.25">
      <c r="B21" t="s">
        <v>40</v>
      </c>
      <c r="C21" s="4">
        <v>1</v>
      </c>
      <c r="D21" s="4">
        <v>370</v>
      </c>
      <c r="E21" s="4">
        <f t="shared" si="1"/>
        <v>370</v>
      </c>
    </row>
    <row r="22" spans="1:5" x14ac:dyDescent="0.25">
      <c r="B22" t="s">
        <v>43</v>
      </c>
      <c r="C22" s="4">
        <v>1</v>
      </c>
      <c r="D22" s="4">
        <v>58</v>
      </c>
      <c r="E22" s="4">
        <f t="shared" si="1"/>
        <v>58</v>
      </c>
    </row>
    <row r="23" spans="1:5" x14ac:dyDescent="0.25">
      <c r="B23" t="s">
        <v>45</v>
      </c>
      <c r="C23" s="4">
        <v>1</v>
      </c>
      <c r="D23" s="4">
        <v>47</v>
      </c>
      <c r="E23" s="4">
        <f t="shared" si="1"/>
        <v>47</v>
      </c>
    </row>
    <row r="25" spans="1:5" x14ac:dyDescent="0.25">
      <c r="B25" s="5" t="s">
        <v>21</v>
      </c>
      <c r="E25" s="6">
        <f>SUM(E5:E23)</f>
        <v>3665</v>
      </c>
    </row>
    <row r="26" spans="1:5" x14ac:dyDescent="0.25">
      <c r="B26" s="5" t="s">
        <v>47</v>
      </c>
      <c r="E26" s="7">
        <f>E25*1.35</f>
        <v>4947.75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F1" sqref="F1:F1048576"/>
    </sheetView>
  </sheetViews>
  <sheetFormatPr defaultColWidth="8.7109375" defaultRowHeight="15" x14ac:dyDescent="0.25"/>
  <cols>
    <col min="1" max="1" width="13.140625" style="13" bestFit="1" customWidth="1"/>
    <col min="2" max="2" width="33" style="12" bestFit="1" customWidth="1"/>
    <col min="3" max="3" width="12.28515625" style="14" customWidth="1"/>
    <col min="4" max="4" width="12.140625" style="15" customWidth="1"/>
    <col min="5" max="5" width="14.85546875" style="15" customWidth="1"/>
    <col min="6" max="16384" width="8.7109375" style="12"/>
  </cols>
  <sheetData>
    <row r="3" spans="1:5" ht="15.75" x14ac:dyDescent="0.25">
      <c r="A3" s="8" t="s">
        <v>0</v>
      </c>
      <c r="B3" s="9"/>
      <c r="C3" s="10" t="s">
        <v>3</v>
      </c>
      <c r="D3" s="11" t="s">
        <v>4</v>
      </c>
      <c r="E3" s="11" t="s">
        <v>5</v>
      </c>
    </row>
    <row r="4" spans="1:5" x14ac:dyDescent="0.25">
      <c r="A4" s="13" t="s">
        <v>48</v>
      </c>
      <c r="B4" s="12" t="s">
        <v>80</v>
      </c>
    </row>
    <row r="5" spans="1:5" x14ac:dyDescent="0.25">
      <c r="A5" s="16" t="s">
        <v>49</v>
      </c>
      <c r="B5" s="17" t="s">
        <v>70</v>
      </c>
      <c r="C5" s="14">
        <v>1</v>
      </c>
      <c r="D5" s="18">
        <v>5408</v>
      </c>
      <c r="E5" s="15">
        <f>C5*D5</f>
        <v>5408</v>
      </c>
    </row>
    <row r="6" spans="1:5" x14ac:dyDescent="0.25">
      <c r="A6" s="16" t="s">
        <v>50</v>
      </c>
      <c r="B6" s="17" t="s">
        <v>71</v>
      </c>
      <c r="C6" s="14">
        <v>1</v>
      </c>
      <c r="D6" s="18">
        <v>695</v>
      </c>
      <c r="E6" s="15">
        <f t="shared" ref="E6:E25" si="0">C6*D6</f>
        <v>695</v>
      </c>
    </row>
    <row r="7" spans="1:5" x14ac:dyDescent="0.25">
      <c r="A7" s="16" t="s">
        <v>51</v>
      </c>
      <c r="B7" s="17" t="s">
        <v>70</v>
      </c>
      <c r="C7" s="14">
        <v>1</v>
      </c>
      <c r="D7" s="18">
        <v>84</v>
      </c>
      <c r="E7" s="15">
        <f t="shared" si="0"/>
        <v>84</v>
      </c>
    </row>
    <row r="8" spans="1:5" x14ac:dyDescent="0.25">
      <c r="A8" s="16" t="s">
        <v>52</v>
      </c>
      <c r="B8" s="17" t="s">
        <v>70</v>
      </c>
      <c r="C8" s="14">
        <v>1</v>
      </c>
      <c r="D8" s="18">
        <v>126</v>
      </c>
      <c r="E8" s="15">
        <f t="shared" si="0"/>
        <v>126</v>
      </c>
    </row>
    <row r="9" spans="1:5" x14ac:dyDescent="0.25">
      <c r="A9" s="16" t="s">
        <v>53</v>
      </c>
      <c r="B9" s="17" t="s">
        <v>72</v>
      </c>
      <c r="C9" s="14">
        <v>1</v>
      </c>
      <c r="D9" s="18">
        <v>455</v>
      </c>
      <c r="E9" s="15">
        <f t="shared" si="0"/>
        <v>455</v>
      </c>
    </row>
    <row r="10" spans="1:5" x14ac:dyDescent="0.25">
      <c r="A10" s="16" t="s">
        <v>54</v>
      </c>
      <c r="B10" s="17" t="s">
        <v>73</v>
      </c>
      <c r="C10" s="14">
        <v>1</v>
      </c>
      <c r="D10" s="18">
        <v>171</v>
      </c>
      <c r="E10" s="15">
        <f t="shared" si="0"/>
        <v>171</v>
      </c>
    </row>
    <row r="11" spans="1:5" x14ac:dyDescent="0.25">
      <c r="A11" s="16" t="s">
        <v>55</v>
      </c>
      <c r="B11" s="17" t="s">
        <v>74</v>
      </c>
      <c r="C11" s="14">
        <v>1</v>
      </c>
      <c r="D11" s="18">
        <v>71</v>
      </c>
      <c r="E11" s="15">
        <f t="shared" si="0"/>
        <v>71</v>
      </c>
    </row>
    <row r="12" spans="1:5" x14ac:dyDescent="0.25">
      <c r="A12" s="16" t="s">
        <v>56</v>
      </c>
      <c r="B12" s="17" t="s">
        <v>75</v>
      </c>
      <c r="C12" s="14">
        <v>1</v>
      </c>
      <c r="D12" s="18">
        <v>131</v>
      </c>
      <c r="E12" s="15">
        <f t="shared" si="0"/>
        <v>131</v>
      </c>
    </row>
    <row r="13" spans="1:5" x14ac:dyDescent="0.25">
      <c r="A13" s="16" t="s">
        <v>57</v>
      </c>
      <c r="B13" s="17" t="s">
        <v>75</v>
      </c>
      <c r="C13" s="14">
        <v>1</v>
      </c>
      <c r="D13" s="18">
        <v>92</v>
      </c>
      <c r="E13" s="15">
        <f t="shared" si="0"/>
        <v>92</v>
      </c>
    </row>
    <row r="14" spans="1:5" x14ac:dyDescent="0.25">
      <c r="A14" s="16" t="s">
        <v>58</v>
      </c>
      <c r="B14" s="17" t="s">
        <v>75</v>
      </c>
      <c r="C14" s="14">
        <v>1</v>
      </c>
      <c r="D14" s="18">
        <v>148</v>
      </c>
      <c r="E14" s="15">
        <f t="shared" si="0"/>
        <v>148</v>
      </c>
    </row>
    <row r="15" spans="1:5" x14ac:dyDescent="0.25">
      <c r="A15" s="16" t="s">
        <v>59</v>
      </c>
      <c r="B15" s="17" t="s">
        <v>76</v>
      </c>
      <c r="C15" s="14">
        <v>1</v>
      </c>
      <c r="D15" s="18">
        <v>1037</v>
      </c>
      <c r="E15" s="15">
        <f t="shared" si="0"/>
        <v>1037</v>
      </c>
    </row>
    <row r="16" spans="1:5" x14ac:dyDescent="0.25">
      <c r="A16" s="16" t="s">
        <v>60</v>
      </c>
      <c r="B16" s="17" t="s">
        <v>77</v>
      </c>
      <c r="C16" s="14">
        <v>1</v>
      </c>
      <c r="D16" s="18">
        <v>2722</v>
      </c>
      <c r="E16" s="15">
        <f t="shared" si="0"/>
        <v>2722</v>
      </c>
    </row>
    <row r="17" spans="1:5" x14ac:dyDescent="0.25">
      <c r="A17" s="16" t="s">
        <v>61</v>
      </c>
      <c r="B17" s="17" t="s">
        <v>74</v>
      </c>
      <c r="C17" s="14">
        <v>1</v>
      </c>
      <c r="D17" s="18">
        <v>168</v>
      </c>
      <c r="E17" s="15">
        <f t="shared" si="0"/>
        <v>168</v>
      </c>
    </row>
    <row r="18" spans="1:5" x14ac:dyDescent="0.25">
      <c r="A18" s="16" t="s">
        <v>62</v>
      </c>
      <c r="B18" s="17" t="s">
        <v>70</v>
      </c>
      <c r="C18" s="14">
        <v>1</v>
      </c>
      <c r="D18" s="18">
        <v>75</v>
      </c>
      <c r="E18" s="15">
        <f t="shared" si="0"/>
        <v>75</v>
      </c>
    </row>
    <row r="19" spans="1:5" x14ac:dyDescent="0.25">
      <c r="A19" s="16" t="s">
        <v>63</v>
      </c>
      <c r="B19" s="17" t="s">
        <v>78</v>
      </c>
      <c r="C19" s="14">
        <v>1</v>
      </c>
      <c r="D19" s="18">
        <v>69</v>
      </c>
      <c r="E19" s="15">
        <f t="shared" si="0"/>
        <v>69</v>
      </c>
    </row>
    <row r="20" spans="1:5" x14ac:dyDescent="0.25">
      <c r="A20" s="16" t="s">
        <v>64</v>
      </c>
      <c r="B20" s="17" t="s">
        <v>75</v>
      </c>
      <c r="C20" s="14">
        <v>1</v>
      </c>
      <c r="D20" s="18">
        <v>116</v>
      </c>
      <c r="E20" s="15">
        <f t="shared" si="0"/>
        <v>116</v>
      </c>
    </row>
    <row r="21" spans="1:5" x14ac:dyDescent="0.25">
      <c r="A21" s="16" t="s">
        <v>65</v>
      </c>
      <c r="B21" s="17" t="s">
        <v>75</v>
      </c>
      <c r="C21" s="14">
        <v>1</v>
      </c>
      <c r="D21" s="18">
        <v>116</v>
      </c>
      <c r="E21" s="15">
        <f t="shared" si="0"/>
        <v>116</v>
      </c>
    </row>
    <row r="22" spans="1:5" x14ac:dyDescent="0.25">
      <c r="A22" s="16" t="s">
        <v>66</v>
      </c>
      <c r="B22" s="17" t="s">
        <v>70</v>
      </c>
      <c r="C22" s="14">
        <v>1</v>
      </c>
      <c r="D22" s="18">
        <v>664</v>
      </c>
      <c r="E22" s="15">
        <f t="shared" si="0"/>
        <v>664</v>
      </c>
    </row>
    <row r="23" spans="1:5" x14ac:dyDescent="0.25">
      <c r="A23" s="16" t="s">
        <v>67</v>
      </c>
      <c r="B23" s="17" t="s">
        <v>79</v>
      </c>
      <c r="C23" s="14">
        <v>1</v>
      </c>
      <c r="D23" s="18">
        <v>3804</v>
      </c>
      <c r="E23" s="15">
        <f t="shared" si="0"/>
        <v>3804</v>
      </c>
    </row>
    <row r="24" spans="1:5" x14ac:dyDescent="0.25">
      <c r="A24" s="16" t="s">
        <v>68</v>
      </c>
      <c r="B24" s="17" t="s">
        <v>70</v>
      </c>
      <c r="C24" s="14">
        <v>1</v>
      </c>
      <c r="D24" s="18">
        <v>226</v>
      </c>
      <c r="E24" s="15">
        <f t="shared" si="0"/>
        <v>226</v>
      </c>
    </row>
    <row r="25" spans="1:5" x14ac:dyDescent="0.25">
      <c r="A25" s="16" t="s">
        <v>69</v>
      </c>
      <c r="B25" s="17" t="s">
        <v>70</v>
      </c>
      <c r="C25" s="14">
        <v>1</v>
      </c>
      <c r="D25" s="18">
        <v>35</v>
      </c>
      <c r="E25" s="15">
        <f t="shared" si="0"/>
        <v>35</v>
      </c>
    </row>
    <row r="27" spans="1:5" x14ac:dyDescent="0.25">
      <c r="B27" s="19" t="s">
        <v>21</v>
      </c>
      <c r="E27" s="20">
        <f>SUM(E5:E26)</f>
        <v>16413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J36" sqref="J36"/>
    </sheetView>
  </sheetViews>
  <sheetFormatPr defaultRowHeight="15" x14ac:dyDescent="0.25"/>
  <cols>
    <col min="1" max="1" width="6.5703125" customWidth="1"/>
    <col min="2" max="2" width="40.7109375" customWidth="1"/>
    <col min="3" max="3" width="10.5703125" style="4" customWidth="1"/>
    <col min="4" max="4" width="12.7109375" style="4" customWidth="1"/>
    <col min="5" max="5" width="12.140625" style="4" customWidth="1"/>
  </cols>
  <sheetData>
    <row r="3" spans="1:5" ht="15.75" x14ac:dyDescent="0.25">
      <c r="A3" s="2" t="s">
        <v>0</v>
      </c>
      <c r="B3" s="2"/>
      <c r="C3" s="3" t="s">
        <v>3</v>
      </c>
      <c r="D3" s="3" t="s">
        <v>4</v>
      </c>
      <c r="E3" s="3" t="s">
        <v>5</v>
      </c>
    </row>
    <row r="4" spans="1:5" x14ac:dyDescent="0.25">
      <c r="A4" s="1"/>
    </row>
    <row r="5" spans="1:5" x14ac:dyDescent="0.25">
      <c r="B5" s="22" t="s">
        <v>73</v>
      </c>
      <c r="C5" s="21"/>
      <c r="D5" s="21"/>
      <c r="E5" s="23">
        <v>234</v>
      </c>
    </row>
    <row r="6" spans="1:5" x14ac:dyDescent="0.25">
      <c r="B6" s="22" t="s">
        <v>81</v>
      </c>
      <c r="C6" s="21"/>
      <c r="D6" s="21"/>
      <c r="E6" s="23">
        <v>455</v>
      </c>
    </row>
    <row r="7" spans="1:5" x14ac:dyDescent="0.25">
      <c r="B7" s="22" t="s">
        <v>82</v>
      </c>
      <c r="C7" s="21"/>
      <c r="D7" s="21"/>
      <c r="E7" s="23">
        <v>41</v>
      </c>
    </row>
    <row r="8" spans="1:5" x14ac:dyDescent="0.25">
      <c r="B8" s="22" t="s">
        <v>83</v>
      </c>
      <c r="C8" s="21"/>
      <c r="D8" s="21"/>
      <c r="E8" s="23">
        <v>859</v>
      </c>
    </row>
    <row r="9" spans="1:5" x14ac:dyDescent="0.25">
      <c r="A9" s="1"/>
      <c r="B9" s="22" t="s">
        <v>75</v>
      </c>
      <c r="C9" s="21"/>
      <c r="D9" s="21"/>
      <c r="E9" s="23">
        <v>5265</v>
      </c>
    </row>
    <row r="10" spans="1:5" x14ac:dyDescent="0.25">
      <c r="B10" s="22" t="s">
        <v>84</v>
      </c>
      <c r="C10" s="21"/>
      <c r="D10" s="21"/>
      <c r="E10" s="23">
        <v>458</v>
      </c>
    </row>
    <row r="11" spans="1:5" x14ac:dyDescent="0.25">
      <c r="B11" s="22" t="s">
        <v>85</v>
      </c>
      <c r="C11" s="21"/>
      <c r="D11" s="21"/>
      <c r="E11" s="23">
        <v>180</v>
      </c>
    </row>
    <row r="12" spans="1:5" x14ac:dyDescent="0.25">
      <c r="B12" s="22" t="s">
        <v>74</v>
      </c>
      <c r="C12" s="21"/>
      <c r="D12" s="21"/>
      <c r="E12" s="23">
        <v>406</v>
      </c>
    </row>
    <row r="13" spans="1:5" x14ac:dyDescent="0.25">
      <c r="A13" s="1"/>
      <c r="B13" s="22" t="s">
        <v>86</v>
      </c>
      <c r="C13" s="21"/>
      <c r="D13" s="21"/>
      <c r="E13" s="23">
        <v>181</v>
      </c>
    </row>
    <row r="14" spans="1:5" x14ac:dyDescent="0.25">
      <c r="B14" s="22" t="s">
        <v>87</v>
      </c>
      <c r="C14" s="21"/>
      <c r="D14" s="21"/>
      <c r="E14" s="23">
        <v>1083</v>
      </c>
    </row>
    <row r="15" spans="1:5" x14ac:dyDescent="0.25">
      <c r="B15" s="22" t="s">
        <v>88</v>
      </c>
      <c r="C15" s="21"/>
      <c r="D15" s="21"/>
      <c r="E15" s="23">
        <v>7254</v>
      </c>
    </row>
    <row r="16" spans="1:5" x14ac:dyDescent="0.25">
      <c r="B16" s="22" t="s">
        <v>89</v>
      </c>
      <c r="C16" s="21"/>
      <c r="D16" s="21"/>
      <c r="E16" s="23">
        <v>153</v>
      </c>
    </row>
    <row r="17" spans="2:5" x14ac:dyDescent="0.25">
      <c r="B17" s="22" t="s">
        <v>78</v>
      </c>
      <c r="C17" s="21"/>
      <c r="D17" s="21"/>
      <c r="E17" s="23">
        <v>222</v>
      </c>
    </row>
    <row r="18" spans="2:5" x14ac:dyDescent="0.25">
      <c r="B18" s="22" t="s">
        <v>90</v>
      </c>
      <c r="C18" s="21"/>
      <c r="D18" s="21"/>
      <c r="E18" s="23">
        <v>1100</v>
      </c>
    </row>
    <row r="19" spans="2:5" x14ac:dyDescent="0.25">
      <c r="B19" s="22" t="s">
        <v>91</v>
      </c>
      <c r="C19" s="21"/>
      <c r="D19" s="21"/>
      <c r="E19" s="23">
        <v>1289</v>
      </c>
    </row>
    <row r="20" spans="2:5" x14ac:dyDescent="0.25">
      <c r="B20" s="22" t="s">
        <v>76</v>
      </c>
      <c r="C20" s="21"/>
      <c r="D20" s="21"/>
      <c r="E20" s="23">
        <v>1539</v>
      </c>
    </row>
    <row r="22" spans="2:5" x14ac:dyDescent="0.25">
      <c r="B22" s="5" t="s">
        <v>21</v>
      </c>
      <c r="E22" s="6">
        <f>SUM(E5:E21)</f>
        <v>20719</v>
      </c>
    </row>
    <row r="23" spans="2:5" x14ac:dyDescent="0.25">
      <c r="B23" s="5" t="s">
        <v>22</v>
      </c>
      <c r="E23" s="7">
        <f>E22*1.45</f>
        <v>30042.55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Dairy Processing Lab Program</vt:lpstr>
      <vt:lpstr>Space Retained by CLA</vt:lpstr>
      <vt:lpstr>Space Vacated by CLA</vt:lpstr>
      <vt:lpstr>Rangeland Animal Reconfigure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Libby</dc:creator>
  <cp:lastModifiedBy>Hausman, Matt</cp:lastModifiedBy>
  <dcterms:created xsi:type="dcterms:W3CDTF">2021-06-17T21:07:13Z</dcterms:created>
  <dcterms:modified xsi:type="dcterms:W3CDTF">2021-07-02T14:21:21Z</dcterms:modified>
</cp:coreProperties>
</file>